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1-22\весна 2022\РАСП\"/>
    </mc:Choice>
  </mc:AlternateContent>
  <bookViews>
    <workbookView xWindow="-120" yWindow="-120" windowWidth="29040" windowHeight="15840" tabRatio="60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Лист1!$A$1:$AD$151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32" i="1" l="1"/>
  <c r="K132" i="1"/>
  <c r="A132" i="1"/>
  <c r="U108" i="1"/>
  <c r="K108" i="1"/>
  <c r="A108" i="1"/>
  <c r="U84" i="1"/>
  <c r="K84" i="1"/>
  <c r="A84" i="1"/>
  <c r="A68" i="1"/>
  <c r="U60" i="1"/>
  <c r="K60" i="1"/>
  <c r="U36" i="1"/>
  <c r="K36" i="1"/>
  <c r="A32" i="1"/>
  <c r="U13" i="1"/>
  <c r="K8" i="1"/>
  <c r="AA3" i="1"/>
  <c r="Z3" i="1"/>
  <c r="T3" i="1"/>
  <c r="AD3" i="1" s="1"/>
  <c r="S3" i="1"/>
  <c r="AC3" i="1" s="1"/>
  <c r="R3" i="1"/>
  <c r="AB3" i="1" s="1"/>
  <c r="Q3" i="1"/>
  <c r="P3" i="1"/>
  <c r="O3" i="1"/>
  <c r="Y3" i="1" s="1"/>
  <c r="N3" i="1"/>
  <c r="X3" i="1" s="1"/>
</calcChain>
</file>

<file path=xl/sharedStrings.xml><?xml version="1.0" encoding="utf-8"?>
<sst xmlns="http://schemas.openxmlformats.org/spreadsheetml/2006/main" count="389" uniqueCount="108">
  <si>
    <t>четная</t>
  </si>
  <si>
    <t>нечетная</t>
  </si>
  <si>
    <t>9 семестр</t>
  </si>
  <si>
    <t>ЗИ971</t>
  </si>
  <si>
    <t>ЗИ271</t>
  </si>
  <si>
    <t>ЗЕ471</t>
  </si>
  <si>
    <t>ЗЕ472</t>
  </si>
  <si>
    <t>ЗР171</t>
  </si>
  <si>
    <t>ЗР172</t>
  </si>
  <si>
    <t>ЗР471</t>
  </si>
  <si>
    <t>9:00 - 10:35</t>
  </si>
  <si>
    <t>10:50 - 12:25</t>
  </si>
  <si>
    <t>12:40 - 14:15</t>
  </si>
  <si>
    <t>14:55 - 16:30</t>
  </si>
  <si>
    <t>16:45 - 18:20</t>
  </si>
  <si>
    <t>ПОНЕДЕЛЬНИК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</si>
  <si>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</si>
  <si>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</si>
  <si>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</si>
  <si>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</si>
  <si>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</si>
  <si>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</si>
  <si>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</si>
  <si>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ЭКЗАМЕНАЦИОННО-ЛАБОРАТОРНАЯ СЕССИЯ №10 2021/2022 уч.г.</t>
  </si>
  <si>
    <t>10 семестр</t>
  </si>
  <si>
    <t>Основы научных исследований</t>
  </si>
  <si>
    <t>Нестеров Н.И.</t>
  </si>
  <si>
    <t>дифф.зачет</t>
  </si>
  <si>
    <t>Основы проектирования ТП ХШ</t>
  </si>
  <si>
    <t>Технология листовой штамповки</t>
  </si>
  <si>
    <t>КР</t>
  </si>
  <si>
    <t xml:space="preserve">Технология производства штампов </t>
  </si>
  <si>
    <t>Костюк Е.В.</t>
  </si>
  <si>
    <t>Штампы для холодной штамповки</t>
  </si>
  <si>
    <t>Защита интеллектуальной собственности</t>
  </si>
  <si>
    <t>Иванова О.Ю.</t>
  </si>
  <si>
    <t>зачет</t>
  </si>
  <si>
    <t>Стандартизация в приборостроении</t>
  </si>
  <si>
    <t>экзамен</t>
  </si>
  <si>
    <t>Надежность технических устройств</t>
  </si>
  <si>
    <t>Королева В.А.</t>
  </si>
  <si>
    <t>Сертификация изделий</t>
  </si>
  <si>
    <t>Юнаков И.Л.</t>
  </si>
  <si>
    <t>Экономика предприятия</t>
  </si>
  <si>
    <t>Григорьев М.Н.</t>
  </si>
  <si>
    <t>Менеджмент и инжиниринг качства</t>
  </si>
  <si>
    <t>Денисенко А.И.</t>
  </si>
  <si>
    <t>Методы и средства измерений, испытаний и контроля</t>
  </si>
  <si>
    <t>Чеусов С.С.</t>
  </si>
  <si>
    <t>Проектирование приборов и систем</t>
  </si>
  <si>
    <t>Марков А.В.</t>
  </si>
  <si>
    <t>Производственная практика: НИРС</t>
  </si>
  <si>
    <t>Проектирование информационных систем</t>
  </si>
  <si>
    <t>Смирнов Н.В.</t>
  </si>
  <si>
    <t>экзамен+КР</t>
  </si>
  <si>
    <t>Моделирование систем предстваления знаний</t>
  </si>
  <si>
    <t>Гущин А.Н.</t>
  </si>
  <si>
    <t>Разработка и оформление тех.документации на ПО</t>
  </si>
  <si>
    <t xml:space="preserve">Информационные технологии </t>
  </si>
  <si>
    <t>Арсеньев Б.П.</t>
  </si>
  <si>
    <t>Технологии программирования</t>
  </si>
  <si>
    <t>Тестирование и верификация программных продуктов</t>
  </si>
  <si>
    <t>Бармина А.А.</t>
  </si>
  <si>
    <t>Языки и средства разработки Internet-приложений</t>
  </si>
  <si>
    <t>Матвеев Т.А.</t>
  </si>
  <si>
    <t>Инвестиционный анализ</t>
  </si>
  <si>
    <t>Гавриленко И.В.</t>
  </si>
  <si>
    <t>Практикум по автоматизации управленческого учета</t>
  </si>
  <si>
    <t>Бизнес-планирование</t>
  </si>
  <si>
    <t>Шамина Л.К.</t>
  </si>
  <si>
    <t>дифф.зачет+КР</t>
  </si>
  <si>
    <t>Нормирование и оплата труда</t>
  </si>
  <si>
    <t>Вольф Е.В.</t>
  </si>
  <si>
    <t>Организация предпринимательской деятельности</t>
  </si>
  <si>
    <t>Тереладзе Д.И.</t>
  </si>
  <si>
    <t>Управление государственными закупками</t>
  </si>
  <si>
    <t>Муравьев А.В.</t>
  </si>
  <si>
    <t>Финансовый менеджмент</t>
  </si>
  <si>
    <t>Шиндина Ю.А.</t>
  </si>
  <si>
    <t>Логистика</t>
  </si>
  <si>
    <t>Рекрутмент и организация кадрового агентства</t>
  </si>
  <si>
    <t>Шевченко Н.Н.</t>
  </si>
  <si>
    <t>Межународные отношения и международная политика</t>
  </si>
  <si>
    <t>Щеголев Е.Н.</t>
  </si>
  <si>
    <t>Практикум по инновационной деятельности</t>
  </si>
  <si>
    <t>Баленко А.С.</t>
  </si>
  <si>
    <t>Преддипломная практика</t>
  </si>
  <si>
    <t>Шматко А.Д.</t>
  </si>
  <si>
    <t>ПЗ</t>
  </si>
  <si>
    <t>Стратегический менеджмент</t>
  </si>
  <si>
    <t>Балукова В.А.</t>
  </si>
  <si>
    <t>лекция</t>
  </si>
  <si>
    <t>Методы и средства защиты компьютерной информации</t>
  </si>
  <si>
    <t>Князьков А.В.</t>
  </si>
  <si>
    <t>Практикум по исследованию систем управления</t>
  </si>
  <si>
    <t>Основы системного анализа в управлении предприятием</t>
  </si>
  <si>
    <t>Таничев А.В.</t>
  </si>
  <si>
    <t>Производственная практика: преддипломная практика</t>
  </si>
  <si>
    <t xml:space="preserve">Нестеров Н.И. </t>
  </si>
  <si>
    <t>Экономика программной инженерии</t>
  </si>
  <si>
    <t>Бондарев Е.С.</t>
  </si>
  <si>
    <t>Черкасова Е.А.</t>
  </si>
  <si>
    <t>УНИРС</t>
  </si>
  <si>
    <t>Снижко Е.А.</t>
  </si>
  <si>
    <t>Скулябина О.В.</t>
  </si>
  <si>
    <t>Социология организации</t>
  </si>
  <si>
    <t>Клюев А.А.</t>
  </si>
  <si>
    <t>зачет+КР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</si>
</sst>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204"/>
      <scheme val="minor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textRotation="90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center" vertical="center" textRotation="90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vertical="center" wrapText="1"/>
    </xf>
    <xf numFmtId="0" fontId="1" fillId="2" borderId="42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46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6" fillId="2" borderId="47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48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textRotation="90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6" fillId="2" borderId="27" xfId="0" applyFont="1" applyFill="1" applyBorder="1" applyAlignment="1">
      <alignment vertical="center" wrapText="1"/>
    </xf>
    <xf numFmtId="0" fontId="6" fillId="2" borderId="43" xfId="0" applyFont="1" applyFill="1" applyBorder="1" applyAlignment="1">
      <alignment vertical="center" wrapText="1"/>
    </xf>
    <xf numFmtId="0" fontId="6" fillId="2" borderId="40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vertical="center" wrapText="1"/>
    </xf>
    <xf numFmtId="0" fontId="6" fillId="2" borderId="4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1" fillId="2" borderId="54" xfId="0" applyFont="1" applyFill="1" applyBorder="1" applyAlignment="1">
      <alignment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17" xfId="0" applyFont="1" applyFill="1" applyBorder="1"/>
    <xf numFmtId="0" fontId="1" fillId="2" borderId="22" xfId="0" applyFont="1" applyFill="1" applyBorder="1"/>
    <xf numFmtId="0" fontId="1" fillId="2" borderId="46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1" fillId="2" borderId="0" xfId="0" applyFont="1" applyFill="1" applyBorder="1"/>
    <xf numFmtId="0" fontId="1" fillId="2" borderId="44" xfId="0" applyFont="1" applyFill="1" applyBorder="1" applyAlignment="1">
      <alignment horizontal="center" vertical="center" wrapText="1"/>
    </xf>
    <xf numFmtId="0" fontId="1" fillId="2" borderId="32" xfId="0" applyFont="1" applyFill="1" applyBorder="1"/>
    <xf numFmtId="0" fontId="1" fillId="2" borderId="1" xfId="0" applyFont="1" applyFill="1" applyBorder="1"/>
    <xf numFmtId="0" fontId="1" fillId="2" borderId="48" xfId="0" applyFont="1" applyFill="1" applyBorder="1"/>
    <xf numFmtId="0" fontId="1" fillId="2" borderId="46" xfId="0" applyFont="1" applyFill="1" applyBorder="1"/>
    <xf numFmtId="0" fontId="1" fillId="2" borderId="44" xfId="0" applyFont="1" applyFill="1" applyBorder="1"/>
    <xf numFmtId="0" fontId="6" fillId="2" borderId="2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14" fontId="4" fillId="2" borderId="16" xfId="0" applyNumberFormat="1" applyFont="1" applyFill="1" applyBorder="1" applyAlignment="1">
      <alignment horizontal="center" vertical="center" textRotation="90" wrapText="1"/>
    </xf>
    <xf numFmtId="14" fontId="4" fillId="2" borderId="23" xfId="0" applyNumberFormat="1" applyFont="1" applyFill="1" applyBorder="1" applyAlignment="1">
      <alignment horizontal="center" vertical="center" textRotation="90" wrapText="1"/>
    </xf>
    <xf numFmtId="0" fontId="2" fillId="2" borderId="23" xfId="0" applyFont="1" applyFill="1" applyBorder="1" applyAlignment="1">
      <alignment horizontal="center" vertical="center" textRotation="90" wrapText="1"/>
    </xf>
    <xf numFmtId="0" fontId="2" fillId="2" borderId="31" xfId="0" applyFont="1" applyFill="1" applyBorder="1" applyAlignment="1">
      <alignment horizontal="center" vertical="center" textRotation="90" wrapText="1"/>
    </xf>
    <xf numFmtId="14" fontId="4" fillId="2" borderId="36" xfId="0" applyNumberFormat="1" applyFont="1" applyFill="1" applyBorder="1" applyAlignment="1">
      <alignment horizontal="center" vertical="center" textRotation="90" wrapText="1"/>
    </xf>
    <xf numFmtId="0" fontId="4" fillId="2" borderId="23" xfId="0" applyFont="1" applyFill="1" applyBorder="1" applyAlignment="1">
      <alignment horizontal="center" vertical="center" textRotation="90" wrapText="1"/>
    </xf>
    <xf numFmtId="0" fontId="4" fillId="2" borderId="31" xfId="0" applyFont="1" applyFill="1" applyBorder="1" applyAlignment="1">
      <alignment horizontal="center" vertical="center" textRotation="90" wrapText="1"/>
    </xf>
    <xf numFmtId="14" fontId="4" fillId="2" borderId="31" xfId="0" applyNumberFormat="1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32" xfId="0" applyFont="1" applyFill="1" applyBorder="1" applyAlignment="1">
      <alignment horizontal="center" vertical="center" textRotation="90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14" fontId="4" fillId="2" borderId="48" xfId="0" applyNumberFormat="1" applyFont="1" applyFill="1" applyBorder="1" applyAlignment="1">
      <alignment horizontal="center" vertical="center" textRotation="90" wrapText="1"/>
    </xf>
    <xf numFmtId="14" fontId="4" fillId="2" borderId="46" xfId="0" applyNumberFormat="1" applyFont="1" applyFill="1" applyBorder="1" applyAlignment="1">
      <alignment horizontal="center" vertical="center" textRotation="90" wrapText="1"/>
    </xf>
    <xf numFmtId="0" fontId="2" fillId="2" borderId="46" xfId="0" applyFont="1" applyFill="1" applyBorder="1" applyAlignment="1">
      <alignment horizontal="center" vertical="center" textRotation="90" wrapText="1"/>
    </xf>
    <xf numFmtId="0" fontId="4" fillId="2" borderId="46" xfId="0" applyFont="1" applyFill="1" applyBorder="1" applyAlignment="1">
      <alignment horizontal="center" vertical="center" textRotation="90" wrapText="1"/>
    </xf>
    <xf numFmtId="0" fontId="4" fillId="2" borderId="44" xfId="0" applyFont="1" applyFill="1" applyBorder="1" applyAlignment="1">
      <alignment horizontal="center" vertical="center" textRotation="90" wrapText="1"/>
    </xf>
    <xf numFmtId="14" fontId="4" fillId="2" borderId="42" xfId="0" applyNumberFormat="1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1"/>
  <sheetViews>
    <sheetView tabSelected="1" view="pageBreakPreview" topLeftCell="H73" zoomScale="60" zoomScaleNormal="50" workbookViewId="0">
      <selection activeCell="S89" sqref="S89"/>
    </sheetView>
  </sheetViews>
  <sheetFormatPr defaultColWidth="9.109375" defaultRowHeight="13.8" x14ac:dyDescent="0.25"/>
  <cols>
    <col min="1" max="1" width="5.5546875" style="1" customWidth="1"/>
    <col min="2" max="2" width="5.109375" style="1" customWidth="1"/>
    <col min="3" max="3" width="9.109375" style="1"/>
    <col min="4" max="8" width="30.33203125" style="1" customWidth="1"/>
    <col min="9" max="9" width="28.6640625" style="1" customWidth="1"/>
    <col min="10" max="10" width="29" style="1" customWidth="1"/>
    <col min="11" max="11" width="6" style="1" customWidth="1"/>
    <col min="12" max="12" width="5.109375" style="1" customWidth="1"/>
    <col min="13" max="13" width="9.109375" style="1"/>
    <col min="14" max="14" width="29.5546875" style="1" customWidth="1"/>
    <col min="15" max="17" width="26.6640625" style="1" customWidth="1"/>
    <col min="18" max="18" width="33.88671875" style="1" customWidth="1"/>
    <col min="19" max="19" width="27.44140625" style="1" customWidth="1"/>
    <col min="20" max="20" width="25.6640625" style="1" customWidth="1"/>
    <col min="21" max="21" width="6" style="2" customWidth="1"/>
    <col min="22" max="22" width="5.109375" style="2" customWidth="1"/>
    <col min="23" max="23" width="9.109375" style="2"/>
    <col min="24" max="24" width="31.6640625" style="2" customWidth="1"/>
    <col min="25" max="25" width="30.88671875" style="2" customWidth="1"/>
    <col min="26" max="28" width="26.6640625" style="2" customWidth="1"/>
    <col min="29" max="29" width="27.44140625" style="2" customWidth="1"/>
    <col min="30" max="30" width="25.6640625" style="2" customWidth="1"/>
    <col min="31" max="16384" width="9.109375" style="2"/>
  </cols>
  <sheetData>
    <row r="1" spans="1:30" ht="40.5" customHeight="1" x14ac:dyDescent="0.25">
      <c r="A1" s="197" t="s">
        <v>23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</row>
    <row r="2" spans="1:30" ht="15.75" customHeight="1" x14ac:dyDescent="0.25">
      <c r="A2" s="255" t="s">
        <v>1</v>
      </c>
      <c r="B2" s="251"/>
      <c r="C2" s="251"/>
      <c r="D2" s="198" t="s">
        <v>2</v>
      </c>
      <c r="E2" s="199"/>
      <c r="F2" s="199"/>
      <c r="G2" s="199"/>
      <c r="H2" s="199"/>
      <c r="I2" s="199"/>
      <c r="J2" s="200"/>
      <c r="K2" s="251" t="s">
        <v>0</v>
      </c>
      <c r="L2" s="251"/>
      <c r="M2" s="252"/>
      <c r="N2" s="198" t="s">
        <v>24</v>
      </c>
      <c r="O2" s="199"/>
      <c r="P2" s="199"/>
      <c r="Q2" s="199"/>
      <c r="R2" s="199"/>
      <c r="S2" s="199"/>
      <c r="T2" s="199"/>
      <c r="U2" s="255" t="s">
        <v>1</v>
      </c>
      <c r="V2" s="251"/>
      <c r="W2" s="252"/>
      <c r="X2" s="198" t="s">
        <v>24</v>
      </c>
      <c r="Y2" s="199"/>
      <c r="Z2" s="199"/>
      <c r="AA2" s="199"/>
      <c r="AB2" s="199"/>
      <c r="AC2" s="199"/>
      <c r="AD2" s="200"/>
    </row>
    <row r="3" spans="1:30" ht="15.75" customHeight="1" x14ac:dyDescent="0.25">
      <c r="A3" s="256"/>
      <c r="B3" s="257"/>
      <c r="C3" s="257"/>
      <c r="D3" s="5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54" t="s">
        <v>8</v>
      </c>
      <c r="J3" s="55" t="s">
        <v>9</v>
      </c>
      <c r="K3" s="253"/>
      <c r="L3" s="253"/>
      <c r="M3" s="254"/>
      <c r="N3" s="5" t="str">
        <f t="shared" ref="N3:T3" si="0">D3</f>
        <v>ЗИ971</v>
      </c>
      <c r="O3" s="6" t="str">
        <f t="shared" si="0"/>
        <v>ЗИ271</v>
      </c>
      <c r="P3" s="6" t="str">
        <f t="shared" si="0"/>
        <v>ЗЕ471</v>
      </c>
      <c r="Q3" s="6" t="str">
        <f t="shared" si="0"/>
        <v>ЗЕ472</v>
      </c>
      <c r="R3" s="6" t="str">
        <f t="shared" si="0"/>
        <v>ЗР171</v>
      </c>
      <c r="S3" s="54" t="str">
        <f t="shared" si="0"/>
        <v>ЗР172</v>
      </c>
      <c r="T3" s="85" t="str">
        <f t="shared" si="0"/>
        <v>ЗР471</v>
      </c>
      <c r="U3" s="258"/>
      <c r="V3" s="253"/>
      <c r="W3" s="254"/>
      <c r="X3" s="5" t="str">
        <f>N3</f>
        <v>ЗИ971</v>
      </c>
      <c r="Y3" s="6" t="str">
        <f>O3</f>
        <v>ЗИ271</v>
      </c>
      <c r="Z3" s="6" t="str">
        <f>F3</f>
        <v>ЗЕ471</v>
      </c>
      <c r="AA3" s="6" t="str">
        <f>G3</f>
        <v>ЗЕ472</v>
      </c>
      <c r="AB3" s="6" t="str">
        <f>R3</f>
        <v>ЗР171</v>
      </c>
      <c r="AC3" s="54" t="str">
        <f>S3</f>
        <v>ЗР172</v>
      </c>
      <c r="AD3" s="55" t="str">
        <f>T3</f>
        <v>ЗР471</v>
      </c>
    </row>
    <row r="4" spans="1:30" ht="15.6" x14ac:dyDescent="0.25">
      <c r="A4" s="3"/>
      <c r="B4" s="194">
        <v>1</v>
      </c>
      <c r="C4" s="184" t="s">
        <v>10</v>
      </c>
      <c r="D4" s="7"/>
      <c r="E4" s="8"/>
      <c r="F4" s="9"/>
      <c r="G4" s="8"/>
      <c r="H4" s="9"/>
      <c r="I4" s="56"/>
      <c r="J4" s="57"/>
      <c r="K4" s="4"/>
      <c r="L4" s="194">
        <v>1</v>
      </c>
      <c r="M4" s="184" t="s">
        <v>10</v>
      </c>
      <c r="N4" s="7"/>
      <c r="O4" s="8"/>
      <c r="P4" s="8"/>
      <c r="Q4" s="8"/>
      <c r="R4" s="9"/>
      <c r="S4" s="8"/>
      <c r="T4" s="57"/>
      <c r="U4" s="3"/>
      <c r="V4" s="194">
        <v>1</v>
      </c>
      <c r="W4" s="184" t="s">
        <v>10</v>
      </c>
      <c r="X4" s="7"/>
      <c r="Y4" s="9"/>
      <c r="Z4" s="8"/>
      <c r="AA4" s="8"/>
      <c r="AB4" s="8"/>
      <c r="AC4" s="8"/>
      <c r="AD4" s="57"/>
    </row>
    <row r="5" spans="1:30" ht="15.75" customHeight="1" x14ac:dyDescent="0.25">
      <c r="A5" s="3"/>
      <c r="B5" s="195"/>
      <c r="C5" s="182"/>
      <c r="D5" s="10"/>
      <c r="E5" s="11"/>
      <c r="F5" s="12"/>
      <c r="G5" s="11"/>
      <c r="H5" s="12"/>
      <c r="I5" s="58"/>
      <c r="J5" s="59"/>
      <c r="K5" s="4"/>
      <c r="L5" s="195"/>
      <c r="M5" s="182"/>
      <c r="N5" s="10"/>
      <c r="O5" s="11"/>
      <c r="P5" s="11"/>
      <c r="Q5" s="11"/>
      <c r="R5" s="12"/>
      <c r="S5" s="11"/>
      <c r="T5" s="59"/>
      <c r="U5" s="3"/>
      <c r="V5" s="195"/>
      <c r="W5" s="182"/>
      <c r="X5" s="10"/>
      <c r="Y5" s="12"/>
      <c r="Z5" s="11"/>
      <c r="AA5" s="11"/>
      <c r="AB5" s="11"/>
      <c r="AC5" s="11"/>
      <c r="AD5" s="59"/>
    </row>
    <row r="6" spans="1:30" ht="15.75" customHeight="1" x14ac:dyDescent="0.25">
      <c r="A6" s="3"/>
      <c r="B6" s="195"/>
      <c r="C6" s="182"/>
      <c r="D6" s="10"/>
      <c r="E6" s="11"/>
      <c r="F6" s="12"/>
      <c r="G6" s="11"/>
      <c r="H6" s="12"/>
      <c r="I6" s="58"/>
      <c r="J6" s="59"/>
      <c r="K6" s="4"/>
      <c r="L6" s="195"/>
      <c r="M6" s="182"/>
      <c r="N6" s="10"/>
      <c r="O6" s="11"/>
      <c r="P6" s="11"/>
      <c r="Q6" s="11"/>
      <c r="R6" s="12"/>
      <c r="S6" s="11"/>
      <c r="T6" s="59"/>
      <c r="U6" s="3"/>
      <c r="V6" s="195"/>
      <c r="W6" s="182"/>
      <c r="X6" s="10"/>
      <c r="Y6" s="12"/>
      <c r="Z6" s="11"/>
      <c r="AA6" s="11"/>
      <c r="AB6" s="11"/>
      <c r="AC6" s="11"/>
      <c r="AD6" s="59"/>
    </row>
    <row r="7" spans="1:30" ht="15.75" customHeight="1" x14ac:dyDescent="0.25">
      <c r="A7" s="3"/>
      <c r="B7" s="196"/>
      <c r="C7" s="182"/>
      <c r="D7" s="13"/>
      <c r="E7" s="14"/>
      <c r="F7" s="12"/>
      <c r="G7" s="14"/>
      <c r="H7" s="12"/>
      <c r="I7" s="60"/>
      <c r="J7" s="61"/>
      <c r="K7" s="4"/>
      <c r="L7" s="196"/>
      <c r="M7" s="182"/>
      <c r="N7" s="10"/>
      <c r="O7" s="14"/>
      <c r="P7" s="14"/>
      <c r="Q7" s="14"/>
      <c r="R7" s="12"/>
      <c r="S7" s="14"/>
      <c r="T7" s="61"/>
      <c r="U7" s="3"/>
      <c r="V7" s="196"/>
      <c r="W7" s="182"/>
      <c r="X7" s="10"/>
      <c r="Y7" s="24"/>
      <c r="Z7" s="14"/>
      <c r="AA7" s="14"/>
      <c r="AB7" s="14"/>
      <c r="AC7" s="14"/>
      <c r="AD7" s="61"/>
    </row>
    <row r="8" spans="1:30" ht="31.2" x14ac:dyDescent="0.25">
      <c r="A8" s="228">
        <v>44641</v>
      </c>
      <c r="B8" s="201">
        <v>2</v>
      </c>
      <c r="C8" s="202" t="s">
        <v>11</v>
      </c>
      <c r="D8" s="15" t="s">
        <v>55</v>
      </c>
      <c r="E8" s="16"/>
      <c r="F8" s="17"/>
      <c r="G8" s="18"/>
      <c r="H8" s="19"/>
      <c r="I8" s="62"/>
      <c r="J8" s="63"/>
      <c r="K8" s="245">
        <f>A8+7</f>
        <v>44648</v>
      </c>
      <c r="L8" s="201">
        <v>2</v>
      </c>
      <c r="M8" s="202" t="s">
        <v>11</v>
      </c>
      <c r="N8" s="15"/>
      <c r="O8" s="16"/>
      <c r="P8" s="18"/>
      <c r="Q8" s="18"/>
      <c r="R8" s="19"/>
      <c r="S8" s="18"/>
      <c r="T8" s="63"/>
      <c r="U8" s="86"/>
      <c r="V8" s="201">
        <v>2</v>
      </c>
      <c r="W8" s="182" t="s">
        <v>11</v>
      </c>
      <c r="X8" s="15"/>
      <c r="Y8" s="16"/>
      <c r="Z8" s="18"/>
      <c r="AA8" s="18"/>
      <c r="AB8" s="16"/>
      <c r="AC8" s="18"/>
      <c r="AD8" s="63"/>
    </row>
    <row r="9" spans="1:30" ht="15.75" customHeight="1" x14ac:dyDescent="0.25">
      <c r="A9" s="229"/>
      <c r="B9" s="195"/>
      <c r="C9" s="202"/>
      <c r="D9" s="10" t="s">
        <v>56</v>
      </c>
      <c r="E9" s="20"/>
      <c r="F9" s="12"/>
      <c r="G9" s="21"/>
      <c r="H9" s="22"/>
      <c r="I9" s="64"/>
      <c r="J9" s="65"/>
      <c r="K9" s="246"/>
      <c r="L9" s="195"/>
      <c r="M9" s="202"/>
      <c r="N9" s="10"/>
      <c r="O9" s="20"/>
      <c r="P9" s="21"/>
      <c r="Q9" s="21"/>
      <c r="R9" s="22"/>
      <c r="S9" s="21"/>
      <c r="T9" s="65"/>
      <c r="U9" s="3"/>
      <c r="V9" s="195"/>
      <c r="W9" s="182"/>
      <c r="X9" s="10"/>
      <c r="Y9" s="20"/>
      <c r="Z9" s="21"/>
      <c r="AA9" s="21"/>
      <c r="AB9" s="20"/>
      <c r="AC9" s="21"/>
      <c r="AD9" s="65"/>
    </row>
    <row r="10" spans="1:30" ht="15.75" customHeight="1" x14ac:dyDescent="0.25">
      <c r="A10" s="229"/>
      <c r="B10" s="195"/>
      <c r="C10" s="202"/>
      <c r="D10" s="10" t="s">
        <v>38</v>
      </c>
      <c r="E10" s="20"/>
      <c r="F10" s="12"/>
      <c r="G10" s="21"/>
      <c r="H10" s="22"/>
      <c r="I10" s="64"/>
      <c r="J10" s="65"/>
      <c r="K10" s="246"/>
      <c r="L10" s="195"/>
      <c r="M10" s="202"/>
      <c r="N10" s="10"/>
      <c r="O10" s="20"/>
      <c r="P10" s="21"/>
      <c r="Q10" s="21"/>
      <c r="R10" s="22"/>
      <c r="S10" s="21"/>
      <c r="T10" s="65"/>
      <c r="U10" s="3"/>
      <c r="V10" s="195"/>
      <c r="W10" s="182"/>
      <c r="X10" s="10"/>
      <c r="Y10" s="20"/>
      <c r="Z10" s="21"/>
      <c r="AA10" s="21"/>
      <c r="AB10" s="20"/>
      <c r="AC10" s="21"/>
      <c r="AD10" s="65"/>
    </row>
    <row r="11" spans="1:30" ht="15.75" customHeight="1" x14ac:dyDescent="0.25">
      <c r="A11" s="229"/>
      <c r="B11" s="196"/>
      <c r="C11" s="202"/>
      <c r="D11" s="13"/>
      <c r="E11" s="23"/>
      <c r="F11" s="24"/>
      <c r="G11" s="25"/>
      <c r="H11" s="26"/>
      <c r="I11" s="66"/>
      <c r="J11" s="61"/>
      <c r="K11" s="246"/>
      <c r="L11" s="196"/>
      <c r="M11" s="202"/>
      <c r="N11" s="10"/>
      <c r="O11" s="23"/>
      <c r="P11" s="25"/>
      <c r="Q11" s="25"/>
      <c r="R11" s="26"/>
      <c r="S11" s="25"/>
      <c r="T11" s="61"/>
      <c r="U11" s="3"/>
      <c r="V11" s="196"/>
      <c r="W11" s="182"/>
      <c r="X11" s="10"/>
      <c r="Y11" s="23"/>
      <c r="Z11" s="25"/>
      <c r="AA11" s="25"/>
      <c r="AB11" s="66"/>
      <c r="AC11" s="25"/>
      <c r="AD11" s="61"/>
    </row>
    <row r="12" spans="1:30" ht="31.2" x14ac:dyDescent="0.25">
      <c r="A12" s="229"/>
      <c r="B12" s="201">
        <v>3</v>
      </c>
      <c r="C12" s="202" t="s">
        <v>12</v>
      </c>
      <c r="D12" s="15"/>
      <c r="E12" s="16" t="s">
        <v>34</v>
      </c>
      <c r="F12" s="27"/>
      <c r="G12" s="27"/>
      <c r="H12" s="16" t="s">
        <v>84</v>
      </c>
      <c r="I12" s="16"/>
      <c r="J12" s="67"/>
      <c r="K12" s="246"/>
      <c r="L12" s="201">
        <v>3</v>
      </c>
      <c r="M12" s="202" t="s">
        <v>12</v>
      </c>
      <c r="N12" s="15"/>
      <c r="O12" s="16"/>
      <c r="P12" s="168"/>
      <c r="Q12" s="161"/>
      <c r="R12" s="19"/>
      <c r="S12" s="29"/>
      <c r="T12" s="68"/>
      <c r="U12" s="3"/>
      <c r="V12" s="201">
        <v>3</v>
      </c>
      <c r="W12" s="202" t="s">
        <v>12</v>
      </c>
      <c r="X12" s="15" t="s">
        <v>102</v>
      </c>
      <c r="Y12" s="16"/>
      <c r="Z12" s="168"/>
      <c r="AA12" s="161"/>
      <c r="AB12" s="16"/>
      <c r="AC12" s="168"/>
      <c r="AD12" s="170"/>
    </row>
    <row r="13" spans="1:30" ht="15.75" customHeight="1" x14ac:dyDescent="0.25">
      <c r="A13" s="229"/>
      <c r="B13" s="195"/>
      <c r="C13" s="202"/>
      <c r="D13" s="10"/>
      <c r="E13" s="20" t="s">
        <v>35</v>
      </c>
      <c r="F13" s="28"/>
      <c r="G13" s="28"/>
      <c r="H13" s="20" t="s">
        <v>85</v>
      </c>
      <c r="I13" s="20"/>
      <c r="J13" s="68"/>
      <c r="K13" s="246"/>
      <c r="L13" s="195"/>
      <c r="M13" s="202"/>
      <c r="N13" s="10"/>
      <c r="O13" s="20"/>
      <c r="P13" s="171"/>
      <c r="Q13" s="165"/>
      <c r="R13" s="22"/>
      <c r="S13" s="32"/>
      <c r="T13" s="68"/>
      <c r="U13" s="229">
        <f>A8+14</f>
        <v>44655</v>
      </c>
      <c r="V13" s="195"/>
      <c r="W13" s="202"/>
      <c r="X13" s="10" t="s">
        <v>103</v>
      </c>
      <c r="Y13" s="20"/>
      <c r="Z13" s="171"/>
      <c r="AA13" s="165"/>
      <c r="AB13" s="20"/>
      <c r="AC13" s="171"/>
      <c r="AD13" s="173"/>
    </row>
    <row r="14" spans="1:30" ht="15.75" customHeight="1" x14ac:dyDescent="0.25">
      <c r="A14" s="229"/>
      <c r="B14" s="195"/>
      <c r="C14" s="202"/>
      <c r="D14" s="10"/>
      <c r="E14" s="20" t="s">
        <v>36</v>
      </c>
      <c r="F14" s="28"/>
      <c r="G14" s="28"/>
      <c r="H14" s="20" t="s">
        <v>27</v>
      </c>
      <c r="I14" s="20"/>
      <c r="J14" s="68"/>
      <c r="K14" s="246"/>
      <c r="L14" s="195"/>
      <c r="M14" s="202"/>
      <c r="N14" s="10"/>
      <c r="O14" s="20"/>
      <c r="P14" s="171"/>
      <c r="Q14" s="165"/>
      <c r="R14" s="22"/>
      <c r="S14" s="32"/>
      <c r="T14" s="68"/>
      <c r="U14" s="229"/>
      <c r="V14" s="195"/>
      <c r="W14" s="202"/>
      <c r="X14" s="10" t="s">
        <v>88</v>
      </c>
      <c r="Y14" s="20"/>
      <c r="Z14" s="171"/>
      <c r="AA14" s="165"/>
      <c r="AB14" s="20"/>
      <c r="AC14" s="171"/>
      <c r="AD14" s="173"/>
    </row>
    <row r="15" spans="1:30" ht="15.75" customHeight="1" x14ac:dyDescent="0.25">
      <c r="A15" s="229"/>
      <c r="B15" s="195"/>
      <c r="C15" s="242"/>
      <c r="D15" s="10"/>
      <c r="E15" s="23"/>
      <c r="F15" s="28"/>
      <c r="G15" s="28"/>
      <c r="H15" s="20"/>
      <c r="I15" s="23"/>
      <c r="J15" s="69"/>
      <c r="K15" s="246"/>
      <c r="L15" s="195"/>
      <c r="M15" s="242"/>
      <c r="N15" s="10"/>
      <c r="O15" s="23"/>
      <c r="P15" s="174"/>
      <c r="Q15" s="167"/>
      <c r="R15" s="26"/>
      <c r="S15" s="35"/>
      <c r="T15" s="68"/>
      <c r="U15" s="229"/>
      <c r="V15" s="196"/>
      <c r="W15" s="202"/>
      <c r="X15" s="10"/>
      <c r="Y15" s="23"/>
      <c r="Z15" s="174"/>
      <c r="AA15" s="167"/>
      <c r="AB15" s="66"/>
      <c r="AC15" s="174"/>
      <c r="AD15" s="176"/>
    </row>
    <row r="16" spans="1:30" ht="15.6" x14ac:dyDescent="0.25">
      <c r="A16" s="229"/>
      <c r="B16" s="238">
        <v>4</v>
      </c>
      <c r="C16" s="202" t="s">
        <v>13</v>
      </c>
      <c r="D16" s="15"/>
      <c r="E16" s="29"/>
      <c r="F16" s="168"/>
      <c r="G16" s="161"/>
      <c r="H16" s="168"/>
      <c r="I16" s="161"/>
      <c r="J16" s="67"/>
      <c r="K16" s="246"/>
      <c r="L16" s="206">
        <v>4</v>
      </c>
      <c r="M16" s="203" t="s">
        <v>13</v>
      </c>
      <c r="N16" s="15"/>
      <c r="O16" s="16"/>
      <c r="P16" s="168"/>
      <c r="Q16" s="161"/>
      <c r="R16" s="168"/>
      <c r="S16" s="169"/>
      <c r="T16" s="67"/>
      <c r="U16" s="229"/>
      <c r="V16" s="207">
        <v>4</v>
      </c>
      <c r="W16" s="203" t="s">
        <v>13</v>
      </c>
      <c r="X16" s="15" t="s">
        <v>102</v>
      </c>
      <c r="Y16" s="16"/>
      <c r="Z16" s="168"/>
      <c r="AA16" s="161"/>
      <c r="AB16" s="16"/>
      <c r="AC16" s="168"/>
      <c r="AD16" s="170"/>
    </row>
    <row r="17" spans="1:30" ht="15.75" customHeight="1" x14ac:dyDescent="0.25">
      <c r="A17" s="229"/>
      <c r="B17" s="239"/>
      <c r="C17" s="202"/>
      <c r="D17" s="10"/>
      <c r="E17" s="32"/>
      <c r="F17" s="171"/>
      <c r="G17" s="165"/>
      <c r="H17" s="171"/>
      <c r="I17" s="165"/>
      <c r="J17" s="68"/>
      <c r="K17" s="246"/>
      <c r="L17" s="206"/>
      <c r="M17" s="182"/>
      <c r="N17" s="10"/>
      <c r="O17" s="20"/>
      <c r="P17" s="171"/>
      <c r="Q17" s="165"/>
      <c r="R17" s="171"/>
      <c r="S17" s="172"/>
      <c r="T17" s="68"/>
      <c r="U17" s="229"/>
      <c r="V17" s="192"/>
      <c r="W17" s="182"/>
      <c r="X17" s="10" t="s">
        <v>103</v>
      </c>
      <c r="Y17" s="20"/>
      <c r="Z17" s="171"/>
      <c r="AA17" s="165"/>
      <c r="AB17" s="20"/>
      <c r="AC17" s="171"/>
      <c r="AD17" s="173"/>
    </row>
    <row r="18" spans="1:30" ht="15.75" customHeight="1" x14ac:dyDescent="0.25">
      <c r="A18" s="229"/>
      <c r="B18" s="239"/>
      <c r="C18" s="202"/>
      <c r="D18" s="10"/>
      <c r="E18" s="32"/>
      <c r="F18" s="171"/>
      <c r="G18" s="165"/>
      <c r="H18" s="171"/>
      <c r="I18" s="165"/>
      <c r="J18" s="68"/>
      <c r="K18" s="246"/>
      <c r="L18" s="206"/>
      <c r="M18" s="182"/>
      <c r="N18" s="10"/>
      <c r="O18" s="20"/>
      <c r="P18" s="171"/>
      <c r="Q18" s="165"/>
      <c r="R18" s="171"/>
      <c r="S18" s="172"/>
      <c r="T18" s="68"/>
      <c r="U18" s="229"/>
      <c r="V18" s="192"/>
      <c r="W18" s="182"/>
      <c r="X18" s="10" t="s">
        <v>88</v>
      </c>
      <c r="Y18" s="20"/>
      <c r="Z18" s="171"/>
      <c r="AA18" s="165"/>
      <c r="AB18" s="20"/>
      <c r="AC18" s="171"/>
      <c r="AD18" s="173"/>
    </row>
    <row r="19" spans="1:30" ht="15" customHeight="1" x14ac:dyDescent="0.25">
      <c r="A19" s="229"/>
      <c r="B19" s="240"/>
      <c r="C19" s="202"/>
      <c r="D19" s="10"/>
      <c r="E19" s="35"/>
      <c r="F19" s="204"/>
      <c r="G19" s="205"/>
      <c r="H19" s="174"/>
      <c r="I19" s="167"/>
      <c r="J19" s="69"/>
      <c r="K19" s="246"/>
      <c r="L19" s="206"/>
      <c r="M19" s="182"/>
      <c r="N19" s="10"/>
      <c r="O19" s="23"/>
      <c r="P19" s="174"/>
      <c r="Q19" s="167"/>
      <c r="R19" s="174"/>
      <c r="S19" s="175"/>
      <c r="T19" s="69"/>
      <c r="U19" s="229"/>
      <c r="V19" s="192"/>
      <c r="W19" s="182"/>
      <c r="X19" s="10"/>
      <c r="Y19" s="23"/>
      <c r="Z19" s="174"/>
      <c r="AA19" s="167"/>
      <c r="AB19" s="66"/>
      <c r="AC19" s="174"/>
      <c r="AD19" s="176"/>
    </row>
    <row r="20" spans="1:30" ht="31.2" customHeight="1" x14ac:dyDescent="0.25">
      <c r="A20" s="229"/>
      <c r="B20" s="201">
        <v>5</v>
      </c>
      <c r="C20" s="202" t="s">
        <v>14</v>
      </c>
      <c r="D20" s="15"/>
      <c r="E20" s="148" t="s">
        <v>45</v>
      </c>
      <c r="F20" s="16" t="s">
        <v>25</v>
      </c>
      <c r="G20" s="29"/>
      <c r="H20" s="168"/>
      <c r="I20" s="161"/>
      <c r="J20" s="70"/>
      <c r="K20" s="246"/>
      <c r="L20" s="192">
        <v>5</v>
      </c>
      <c r="M20" s="182" t="s">
        <v>14</v>
      </c>
      <c r="N20" s="15" t="s">
        <v>92</v>
      </c>
      <c r="O20" s="18"/>
      <c r="P20" s="168"/>
      <c r="Q20" s="161"/>
      <c r="R20" s="18"/>
      <c r="S20" s="18"/>
      <c r="T20" s="67"/>
      <c r="U20" s="229"/>
      <c r="V20" s="192">
        <v>5</v>
      </c>
      <c r="W20" s="182" t="s">
        <v>14</v>
      </c>
      <c r="X20" s="135" t="s">
        <v>97</v>
      </c>
      <c r="Y20" s="140" t="s">
        <v>97</v>
      </c>
      <c r="Z20" s="168" t="s">
        <v>51</v>
      </c>
      <c r="AA20" s="161"/>
      <c r="AB20" s="16"/>
      <c r="AC20" s="168"/>
      <c r="AD20" s="170"/>
    </row>
    <row r="21" spans="1:30" ht="15.75" customHeight="1" x14ac:dyDescent="0.25">
      <c r="A21" s="229"/>
      <c r="B21" s="195"/>
      <c r="C21" s="202"/>
      <c r="D21" s="10"/>
      <c r="E21" s="147" t="s">
        <v>46</v>
      </c>
      <c r="F21" s="20" t="s">
        <v>26</v>
      </c>
      <c r="G21" s="32"/>
      <c r="H21" s="171"/>
      <c r="I21" s="165"/>
      <c r="J21" s="71"/>
      <c r="K21" s="246"/>
      <c r="L21" s="192"/>
      <c r="M21" s="182"/>
      <c r="N21" s="10" t="s">
        <v>93</v>
      </c>
      <c r="O21" s="21"/>
      <c r="P21" s="171"/>
      <c r="Q21" s="165"/>
      <c r="R21" s="21"/>
      <c r="S21" s="21"/>
      <c r="T21" s="68"/>
      <c r="U21" s="229"/>
      <c r="V21" s="192"/>
      <c r="W21" s="182"/>
      <c r="X21" s="137" t="s">
        <v>104</v>
      </c>
      <c r="Y21" s="142" t="s">
        <v>50</v>
      </c>
      <c r="Z21" s="171" t="s">
        <v>26</v>
      </c>
      <c r="AA21" s="165"/>
      <c r="AB21" s="20"/>
      <c r="AC21" s="171"/>
      <c r="AD21" s="173"/>
    </row>
    <row r="22" spans="1:30" ht="15.75" customHeight="1" x14ac:dyDescent="0.25">
      <c r="A22" s="230" t="s">
        <v>15</v>
      </c>
      <c r="B22" s="195"/>
      <c r="C22" s="202"/>
      <c r="D22" s="10"/>
      <c r="E22" s="147" t="s">
        <v>27</v>
      </c>
      <c r="F22" s="20" t="s">
        <v>27</v>
      </c>
      <c r="G22" s="32"/>
      <c r="H22" s="171"/>
      <c r="I22" s="165"/>
      <c r="J22" s="71"/>
      <c r="K22" s="247" t="s">
        <v>15</v>
      </c>
      <c r="L22" s="192"/>
      <c r="M22" s="182"/>
      <c r="N22" s="10" t="s">
        <v>91</v>
      </c>
      <c r="O22" s="21"/>
      <c r="P22" s="171"/>
      <c r="Q22" s="165"/>
      <c r="R22" s="21"/>
      <c r="S22" s="21"/>
      <c r="T22" s="68"/>
      <c r="U22" s="230" t="s">
        <v>15</v>
      </c>
      <c r="V22" s="192"/>
      <c r="W22" s="182"/>
      <c r="X22" s="137" t="s">
        <v>88</v>
      </c>
      <c r="Y22" s="142" t="s">
        <v>88</v>
      </c>
      <c r="Z22" s="171" t="s">
        <v>88</v>
      </c>
      <c r="AA22" s="165"/>
      <c r="AB22" s="20"/>
      <c r="AC22" s="171"/>
      <c r="AD22" s="173"/>
    </row>
    <row r="23" spans="1:30" ht="15" customHeight="1" x14ac:dyDescent="0.25">
      <c r="A23" s="230"/>
      <c r="B23" s="196"/>
      <c r="C23" s="202"/>
      <c r="D23" s="10"/>
      <c r="E23" s="146"/>
      <c r="F23" s="20"/>
      <c r="G23" s="152"/>
      <c r="H23" s="174"/>
      <c r="I23" s="167"/>
      <c r="J23" s="73"/>
      <c r="K23" s="247"/>
      <c r="L23" s="192"/>
      <c r="M23" s="182"/>
      <c r="N23" s="10"/>
      <c r="O23" s="25"/>
      <c r="P23" s="174"/>
      <c r="Q23" s="167"/>
      <c r="R23" s="25"/>
      <c r="S23" s="25"/>
      <c r="T23" s="69"/>
      <c r="U23" s="230"/>
      <c r="V23" s="192"/>
      <c r="W23" s="182"/>
      <c r="X23" s="139"/>
      <c r="Y23" s="141"/>
      <c r="Z23" s="174"/>
      <c r="AA23" s="167"/>
      <c r="AB23" s="23"/>
      <c r="AC23" s="174"/>
      <c r="AD23" s="176"/>
    </row>
    <row r="24" spans="1:30" ht="31.5" customHeight="1" x14ac:dyDescent="0.25">
      <c r="A24" s="230"/>
      <c r="B24" s="195">
        <v>6</v>
      </c>
      <c r="C24" s="202" t="s">
        <v>16</v>
      </c>
      <c r="D24" s="15"/>
      <c r="E24" s="134"/>
      <c r="F24" s="16" t="s">
        <v>25</v>
      </c>
      <c r="G24" s="29"/>
      <c r="H24" s="27"/>
      <c r="I24" s="16"/>
      <c r="J24" s="67"/>
      <c r="K24" s="247"/>
      <c r="L24" s="192">
        <v>6</v>
      </c>
      <c r="M24" s="182" t="s">
        <v>16</v>
      </c>
      <c r="N24" s="15" t="s">
        <v>92</v>
      </c>
      <c r="O24" s="16"/>
      <c r="P24" s="31"/>
      <c r="Q24" s="31"/>
      <c r="R24" s="31" t="s">
        <v>86</v>
      </c>
      <c r="S24" s="30"/>
      <c r="T24" s="67"/>
      <c r="U24" s="230"/>
      <c r="V24" s="192">
        <v>6</v>
      </c>
      <c r="W24" s="182" t="s">
        <v>16</v>
      </c>
      <c r="X24" s="82"/>
      <c r="Y24" s="18"/>
      <c r="Z24" s="168" t="s">
        <v>51</v>
      </c>
      <c r="AA24" s="161"/>
      <c r="AB24" s="16"/>
      <c r="AC24" s="16"/>
      <c r="AD24" s="63"/>
    </row>
    <row r="25" spans="1:30" ht="15.75" customHeight="1" x14ac:dyDescent="0.25">
      <c r="A25" s="230"/>
      <c r="B25" s="195"/>
      <c r="C25" s="202"/>
      <c r="D25" s="10"/>
      <c r="E25" s="136"/>
      <c r="F25" s="20" t="s">
        <v>26</v>
      </c>
      <c r="G25" s="32"/>
      <c r="H25" s="28"/>
      <c r="I25" s="20"/>
      <c r="J25" s="68"/>
      <c r="K25" s="247"/>
      <c r="L25" s="192"/>
      <c r="M25" s="182"/>
      <c r="N25" s="10" t="s">
        <v>93</v>
      </c>
      <c r="O25" s="20"/>
      <c r="P25" s="34"/>
      <c r="Q25" s="34"/>
      <c r="R25" s="34" t="s">
        <v>87</v>
      </c>
      <c r="S25" s="33"/>
      <c r="T25" s="68"/>
      <c r="U25" s="230"/>
      <c r="V25" s="192"/>
      <c r="W25" s="182"/>
      <c r="X25" s="83"/>
      <c r="Y25" s="21"/>
      <c r="Z25" s="171" t="s">
        <v>26</v>
      </c>
      <c r="AA25" s="165"/>
      <c r="AB25" s="20"/>
      <c r="AC25" s="20"/>
      <c r="AD25" s="65"/>
    </row>
    <row r="26" spans="1:30" ht="15.75" customHeight="1" x14ac:dyDescent="0.25">
      <c r="A26" s="230"/>
      <c r="B26" s="195"/>
      <c r="C26" s="202"/>
      <c r="D26" s="10"/>
      <c r="E26" s="136"/>
      <c r="F26" s="20" t="s">
        <v>27</v>
      </c>
      <c r="G26" s="32"/>
      <c r="H26" s="28"/>
      <c r="I26" s="20"/>
      <c r="J26" s="68"/>
      <c r="K26" s="247"/>
      <c r="L26" s="192"/>
      <c r="M26" s="182"/>
      <c r="N26" s="10" t="s">
        <v>91</v>
      </c>
      <c r="O26" s="20"/>
      <c r="P26" s="34"/>
      <c r="Q26" s="34"/>
      <c r="R26" s="34" t="s">
        <v>88</v>
      </c>
      <c r="S26" s="33"/>
      <c r="T26" s="68"/>
      <c r="U26" s="230"/>
      <c r="V26" s="192"/>
      <c r="W26" s="182"/>
      <c r="X26" s="83"/>
      <c r="Y26" s="21"/>
      <c r="Z26" s="171" t="s">
        <v>88</v>
      </c>
      <c r="AA26" s="165"/>
      <c r="AB26" s="20"/>
      <c r="AC26" s="20"/>
      <c r="AD26" s="65"/>
    </row>
    <row r="27" spans="1:30" ht="15" customHeight="1" x14ac:dyDescent="0.25">
      <c r="A27" s="230"/>
      <c r="B27" s="196"/>
      <c r="C27" s="202"/>
      <c r="D27" s="13"/>
      <c r="E27" s="138"/>
      <c r="F27" s="23"/>
      <c r="G27" s="152"/>
      <c r="H27" s="41"/>
      <c r="I27" s="23"/>
      <c r="J27" s="69"/>
      <c r="K27" s="247"/>
      <c r="L27" s="192"/>
      <c r="M27" s="182"/>
      <c r="N27" s="10"/>
      <c r="O27" s="23"/>
      <c r="P27" s="51"/>
      <c r="Q27" s="51"/>
      <c r="R27" s="51"/>
      <c r="S27" s="36"/>
      <c r="T27" s="69"/>
      <c r="U27" s="230"/>
      <c r="V27" s="192"/>
      <c r="W27" s="182"/>
      <c r="X27" s="87"/>
      <c r="Y27" s="25"/>
      <c r="Z27" s="174"/>
      <c r="AA27" s="167"/>
      <c r="AB27" s="23"/>
      <c r="AC27" s="23"/>
      <c r="AD27" s="61"/>
    </row>
    <row r="28" spans="1:30" ht="31.2" x14ac:dyDescent="0.25">
      <c r="A28" s="230"/>
      <c r="B28" s="195">
        <v>7</v>
      </c>
      <c r="C28" s="202" t="s">
        <v>17</v>
      </c>
      <c r="D28" s="42"/>
      <c r="E28" s="19"/>
      <c r="F28" s="43"/>
      <c r="G28" s="16"/>
      <c r="H28" s="43"/>
      <c r="I28" s="16" t="s">
        <v>80</v>
      </c>
      <c r="J28" s="68"/>
      <c r="K28" s="247"/>
      <c r="L28" s="192">
        <v>7</v>
      </c>
      <c r="M28" s="182" t="s">
        <v>17</v>
      </c>
      <c r="N28" s="15"/>
      <c r="O28" s="31"/>
      <c r="P28" s="31"/>
      <c r="Q28" s="31"/>
      <c r="R28" s="31"/>
      <c r="S28" s="16" t="s">
        <v>86</v>
      </c>
      <c r="T28" s="67"/>
      <c r="U28" s="230"/>
      <c r="V28" s="192">
        <v>7</v>
      </c>
      <c r="W28" s="182" t="s">
        <v>17</v>
      </c>
      <c r="X28" s="15"/>
      <c r="Y28" s="31"/>
      <c r="Z28" s="31"/>
      <c r="AA28" s="31"/>
      <c r="AB28" s="16"/>
      <c r="AC28" s="16"/>
      <c r="AD28" s="70"/>
    </row>
    <row r="29" spans="1:30" ht="15.75" customHeight="1" x14ac:dyDescent="0.25">
      <c r="A29" s="230"/>
      <c r="B29" s="195"/>
      <c r="C29" s="202"/>
      <c r="D29" s="42"/>
      <c r="E29" s="22"/>
      <c r="F29" s="43"/>
      <c r="G29" s="20"/>
      <c r="H29" s="43"/>
      <c r="I29" s="20" t="s">
        <v>81</v>
      </c>
      <c r="J29" s="68"/>
      <c r="K29" s="247"/>
      <c r="L29" s="192"/>
      <c r="M29" s="182"/>
      <c r="N29" s="10"/>
      <c r="O29" s="34"/>
      <c r="P29" s="34"/>
      <c r="Q29" s="34"/>
      <c r="R29" s="34"/>
      <c r="S29" s="20" t="s">
        <v>87</v>
      </c>
      <c r="T29" s="68"/>
      <c r="U29" s="230"/>
      <c r="V29" s="192"/>
      <c r="W29" s="182"/>
      <c r="X29" s="10"/>
      <c r="Y29" s="34"/>
      <c r="Z29" s="34"/>
      <c r="AA29" s="34"/>
      <c r="AB29" s="20"/>
      <c r="AC29" s="20"/>
      <c r="AD29" s="71"/>
    </row>
    <row r="30" spans="1:30" ht="15.75" customHeight="1" x14ac:dyDescent="0.25">
      <c r="A30" s="230"/>
      <c r="B30" s="195"/>
      <c r="C30" s="202"/>
      <c r="D30" s="42"/>
      <c r="E30" s="22"/>
      <c r="F30" s="43"/>
      <c r="G30" s="20"/>
      <c r="H30" s="43"/>
      <c r="I30" s="20" t="s">
        <v>27</v>
      </c>
      <c r="J30" s="68"/>
      <c r="K30" s="247"/>
      <c r="L30" s="192"/>
      <c r="M30" s="182"/>
      <c r="N30" s="10"/>
      <c r="O30" s="34"/>
      <c r="P30" s="34"/>
      <c r="Q30" s="34"/>
      <c r="R30" s="34"/>
      <c r="S30" s="20" t="s">
        <v>88</v>
      </c>
      <c r="T30" s="68"/>
      <c r="U30" s="230"/>
      <c r="V30" s="192"/>
      <c r="W30" s="182"/>
      <c r="X30" s="10"/>
      <c r="Y30" s="34"/>
      <c r="Z30" s="34"/>
      <c r="AA30" s="34"/>
      <c r="AB30" s="20"/>
      <c r="AC30" s="20"/>
      <c r="AD30" s="71"/>
    </row>
    <row r="31" spans="1:30" ht="15" customHeight="1" thickBot="1" x14ac:dyDescent="0.3">
      <c r="A31" s="231"/>
      <c r="B31" s="241"/>
      <c r="C31" s="243"/>
      <c r="D31" s="44"/>
      <c r="E31" s="45"/>
      <c r="F31" s="46"/>
      <c r="G31" s="23"/>
      <c r="H31" s="46"/>
      <c r="I31" s="23"/>
      <c r="J31" s="75"/>
      <c r="K31" s="247"/>
      <c r="L31" s="193"/>
      <c r="M31" s="183"/>
      <c r="N31" s="52"/>
      <c r="O31" s="53"/>
      <c r="P31" s="53"/>
      <c r="Q31" s="53"/>
      <c r="R31" s="53"/>
      <c r="S31" s="74"/>
      <c r="T31" s="75"/>
      <c r="U31" s="230"/>
      <c r="V31" s="193"/>
      <c r="W31" s="183"/>
      <c r="X31" s="52"/>
      <c r="Y31" s="53"/>
      <c r="Z31" s="53"/>
      <c r="AA31" s="53"/>
      <c r="AB31" s="23"/>
      <c r="AC31" s="74"/>
      <c r="AD31" s="91"/>
    </row>
    <row r="32" spans="1:30" ht="15.6" x14ac:dyDescent="0.25">
      <c r="A32" s="232">
        <f>A8+1</f>
        <v>44642</v>
      </c>
      <c r="B32" s="194">
        <v>1</v>
      </c>
      <c r="C32" s="184" t="s">
        <v>10</v>
      </c>
      <c r="D32" s="7"/>
      <c r="E32" s="8"/>
      <c r="F32" s="8"/>
      <c r="G32" s="9"/>
      <c r="H32" s="8"/>
      <c r="I32" s="8"/>
      <c r="J32" s="57"/>
      <c r="K32" s="72"/>
      <c r="L32" s="194">
        <v>1</v>
      </c>
      <c r="M32" s="184" t="s">
        <v>10</v>
      </c>
      <c r="N32" s="76"/>
      <c r="O32" s="9"/>
      <c r="P32" s="8"/>
      <c r="Q32" s="8"/>
      <c r="R32" s="8"/>
      <c r="S32" s="8"/>
      <c r="T32" s="57"/>
      <c r="U32" s="37"/>
      <c r="V32" s="194">
        <v>1</v>
      </c>
      <c r="W32" s="184" t="s">
        <v>10</v>
      </c>
      <c r="X32" s="76"/>
      <c r="Y32" s="9"/>
      <c r="Z32" s="8"/>
      <c r="AA32" s="8"/>
      <c r="AB32" s="8"/>
      <c r="AC32" s="8"/>
      <c r="AD32" s="57"/>
    </row>
    <row r="33" spans="1:30" ht="15" customHeight="1" x14ac:dyDescent="0.25">
      <c r="A33" s="229"/>
      <c r="B33" s="195"/>
      <c r="C33" s="182"/>
      <c r="D33" s="10"/>
      <c r="E33" s="11"/>
      <c r="F33" s="11"/>
      <c r="G33" s="12"/>
      <c r="H33" s="11"/>
      <c r="I33" s="11"/>
      <c r="J33" s="59"/>
      <c r="K33" s="72"/>
      <c r="L33" s="195"/>
      <c r="M33" s="182"/>
      <c r="N33" s="77"/>
      <c r="O33" s="12"/>
      <c r="P33" s="11"/>
      <c r="Q33" s="11"/>
      <c r="R33" s="11"/>
      <c r="S33" s="11"/>
      <c r="T33" s="59"/>
      <c r="U33" s="37"/>
      <c r="V33" s="195"/>
      <c r="W33" s="182"/>
      <c r="X33" s="77"/>
      <c r="Y33" s="12"/>
      <c r="Z33" s="11"/>
      <c r="AA33" s="11"/>
      <c r="AB33" s="11"/>
      <c r="AC33" s="11"/>
      <c r="AD33" s="59"/>
    </row>
    <row r="34" spans="1:30" ht="15" customHeight="1" x14ac:dyDescent="0.25">
      <c r="A34" s="229"/>
      <c r="B34" s="195"/>
      <c r="C34" s="182"/>
      <c r="D34" s="10"/>
      <c r="E34" s="11"/>
      <c r="F34" s="11"/>
      <c r="G34" s="12"/>
      <c r="H34" s="11"/>
      <c r="I34" s="11"/>
      <c r="J34" s="59"/>
      <c r="K34" s="72"/>
      <c r="L34" s="195"/>
      <c r="M34" s="182"/>
      <c r="N34" s="77"/>
      <c r="O34" s="12"/>
      <c r="P34" s="11"/>
      <c r="Q34" s="11"/>
      <c r="R34" s="11"/>
      <c r="S34" s="11"/>
      <c r="T34" s="59"/>
      <c r="U34" s="37"/>
      <c r="V34" s="195"/>
      <c r="W34" s="182"/>
      <c r="X34" s="77"/>
      <c r="Y34" s="12"/>
      <c r="Z34" s="11"/>
      <c r="AA34" s="11"/>
      <c r="AB34" s="11"/>
      <c r="AC34" s="11"/>
      <c r="AD34" s="59"/>
    </row>
    <row r="35" spans="1:30" ht="15" customHeight="1" x14ac:dyDescent="0.25">
      <c r="A35" s="229"/>
      <c r="B35" s="196"/>
      <c r="C35" s="182"/>
      <c r="D35" s="10"/>
      <c r="E35" s="14"/>
      <c r="F35" s="14"/>
      <c r="G35" s="12"/>
      <c r="H35" s="14"/>
      <c r="I35" s="14"/>
      <c r="J35" s="61"/>
      <c r="K35" s="72"/>
      <c r="L35" s="196"/>
      <c r="M35" s="182"/>
      <c r="N35" s="78"/>
      <c r="O35" s="12"/>
      <c r="P35" s="14"/>
      <c r="Q35" s="14"/>
      <c r="R35" s="14"/>
      <c r="S35" s="14"/>
      <c r="T35" s="61"/>
      <c r="U35" s="37"/>
      <c r="V35" s="196"/>
      <c r="W35" s="182"/>
      <c r="X35" s="78"/>
      <c r="Y35" s="12"/>
      <c r="Z35" s="14"/>
      <c r="AA35" s="14"/>
      <c r="AB35" s="14"/>
      <c r="AC35" s="14"/>
      <c r="AD35" s="61"/>
    </row>
    <row r="36" spans="1:30" ht="15.6" x14ac:dyDescent="0.25">
      <c r="A36" s="229"/>
      <c r="B36" s="201">
        <v>2</v>
      </c>
      <c r="C36" s="182" t="s">
        <v>11</v>
      </c>
      <c r="D36" s="15"/>
      <c r="E36" s="16"/>
      <c r="F36" s="18"/>
      <c r="G36" s="19"/>
      <c r="H36" s="16"/>
      <c r="I36" s="18"/>
      <c r="J36" s="67"/>
      <c r="K36" s="245">
        <f>A8+8</f>
        <v>44649</v>
      </c>
      <c r="L36" s="201">
        <v>2</v>
      </c>
      <c r="M36" s="202" t="s">
        <v>11</v>
      </c>
      <c r="N36" s="15"/>
      <c r="O36" s="19"/>
      <c r="P36" s="18"/>
      <c r="Q36" s="18"/>
      <c r="R36" s="168"/>
      <c r="S36" s="169"/>
      <c r="T36" s="170"/>
      <c r="U36" s="228">
        <f>A8+15</f>
        <v>44656</v>
      </c>
      <c r="V36" s="201">
        <v>2</v>
      </c>
      <c r="W36" s="182" t="s">
        <v>11</v>
      </c>
      <c r="X36" s="15" t="s">
        <v>102</v>
      </c>
      <c r="Y36" s="19"/>
      <c r="Z36" s="18"/>
      <c r="AA36" s="18"/>
      <c r="AB36" s="168"/>
      <c r="AC36" s="169"/>
      <c r="AD36" s="170"/>
    </row>
    <row r="37" spans="1:30" ht="15" customHeight="1" x14ac:dyDescent="0.25">
      <c r="A37" s="229"/>
      <c r="B37" s="195"/>
      <c r="C37" s="182"/>
      <c r="D37" s="10"/>
      <c r="E37" s="20"/>
      <c r="F37" s="21"/>
      <c r="G37" s="22"/>
      <c r="H37" s="20"/>
      <c r="I37" s="21"/>
      <c r="J37" s="68"/>
      <c r="K37" s="246"/>
      <c r="L37" s="195"/>
      <c r="M37" s="202"/>
      <c r="N37" s="10"/>
      <c r="O37" s="22"/>
      <c r="P37" s="21"/>
      <c r="Q37" s="21"/>
      <c r="R37" s="171"/>
      <c r="S37" s="172"/>
      <c r="T37" s="173"/>
      <c r="U37" s="229"/>
      <c r="V37" s="195"/>
      <c r="W37" s="182"/>
      <c r="X37" s="10" t="s">
        <v>103</v>
      </c>
      <c r="Y37" s="22"/>
      <c r="Z37" s="21"/>
      <c r="AA37" s="21"/>
      <c r="AB37" s="20"/>
      <c r="AC37" s="21"/>
      <c r="AD37" s="68"/>
    </row>
    <row r="38" spans="1:30" ht="15" customHeight="1" x14ac:dyDescent="0.25">
      <c r="A38" s="229"/>
      <c r="B38" s="195"/>
      <c r="C38" s="182"/>
      <c r="D38" s="10"/>
      <c r="E38" s="20"/>
      <c r="F38" s="21"/>
      <c r="G38" s="22"/>
      <c r="H38" s="20"/>
      <c r="I38" s="21"/>
      <c r="J38" s="68"/>
      <c r="K38" s="246"/>
      <c r="L38" s="195"/>
      <c r="M38" s="202"/>
      <c r="N38" s="10"/>
      <c r="O38" s="22"/>
      <c r="P38" s="21"/>
      <c r="Q38" s="21"/>
      <c r="R38" s="171"/>
      <c r="S38" s="172"/>
      <c r="T38" s="173"/>
      <c r="U38" s="229"/>
      <c r="V38" s="195"/>
      <c r="W38" s="182"/>
      <c r="X38" s="10" t="s">
        <v>88</v>
      </c>
      <c r="Y38" s="22"/>
      <c r="Z38" s="21"/>
      <c r="AA38" s="21"/>
      <c r="AB38" s="20"/>
      <c r="AC38" s="21"/>
      <c r="AD38" s="68"/>
    </row>
    <row r="39" spans="1:30" ht="15" customHeight="1" x14ac:dyDescent="0.25">
      <c r="A39" s="229"/>
      <c r="B39" s="196"/>
      <c r="C39" s="182"/>
      <c r="D39" s="13"/>
      <c r="E39" s="23"/>
      <c r="F39" s="25"/>
      <c r="G39" s="26"/>
      <c r="H39" s="23"/>
      <c r="I39" s="25"/>
      <c r="J39" s="69"/>
      <c r="K39" s="246"/>
      <c r="L39" s="196"/>
      <c r="M39" s="202"/>
      <c r="N39" s="13"/>
      <c r="O39" s="26"/>
      <c r="P39" s="25"/>
      <c r="Q39" s="25"/>
      <c r="R39" s="174"/>
      <c r="S39" s="175"/>
      <c r="T39" s="176"/>
      <c r="U39" s="229"/>
      <c r="V39" s="196"/>
      <c r="W39" s="182"/>
      <c r="X39" s="10"/>
      <c r="Y39" s="26"/>
      <c r="Z39" s="25"/>
      <c r="AA39" s="25"/>
      <c r="AB39" s="23"/>
      <c r="AC39" s="25"/>
      <c r="AD39" s="69"/>
    </row>
    <row r="40" spans="1:30" ht="31.2" x14ac:dyDescent="0.25">
      <c r="A40" s="229"/>
      <c r="B40" s="201">
        <v>3</v>
      </c>
      <c r="C40" s="182" t="s">
        <v>12</v>
      </c>
      <c r="D40" s="15"/>
      <c r="E40" s="27"/>
      <c r="F40" s="16"/>
      <c r="G40" s="27"/>
      <c r="H40" s="16"/>
      <c r="I40" s="28"/>
      <c r="J40" s="67"/>
      <c r="K40" s="246"/>
      <c r="L40" s="201">
        <v>3</v>
      </c>
      <c r="M40" s="202" t="s">
        <v>12</v>
      </c>
      <c r="N40" s="15" t="s">
        <v>99</v>
      </c>
      <c r="O40" s="19"/>
      <c r="P40" s="168"/>
      <c r="Q40" s="161"/>
      <c r="R40" s="168"/>
      <c r="S40" s="169"/>
      <c r="T40" s="170"/>
      <c r="U40" s="229"/>
      <c r="V40" s="201">
        <v>3</v>
      </c>
      <c r="W40" s="182" t="s">
        <v>12</v>
      </c>
      <c r="X40" s="15" t="s">
        <v>102</v>
      </c>
      <c r="Y40" s="27"/>
      <c r="Z40" s="168"/>
      <c r="AA40" s="161"/>
      <c r="AB40" s="16"/>
      <c r="AC40" s="28"/>
      <c r="AD40" s="67"/>
    </row>
    <row r="41" spans="1:30" ht="15" customHeight="1" x14ac:dyDescent="0.25">
      <c r="A41" s="229"/>
      <c r="B41" s="195"/>
      <c r="C41" s="182"/>
      <c r="D41" s="10"/>
      <c r="E41" s="28"/>
      <c r="F41" s="20"/>
      <c r="G41" s="28"/>
      <c r="H41" s="20"/>
      <c r="I41" s="28"/>
      <c r="J41" s="68"/>
      <c r="K41" s="246"/>
      <c r="L41" s="195"/>
      <c r="M41" s="202"/>
      <c r="N41" s="10" t="s">
        <v>100</v>
      </c>
      <c r="O41" s="22"/>
      <c r="P41" s="171"/>
      <c r="Q41" s="165"/>
      <c r="R41" s="171"/>
      <c r="S41" s="172"/>
      <c r="T41" s="173"/>
      <c r="U41" s="229"/>
      <c r="V41" s="195"/>
      <c r="W41" s="182"/>
      <c r="X41" s="10" t="s">
        <v>103</v>
      </c>
      <c r="Y41" s="28"/>
      <c r="Z41" s="171"/>
      <c r="AA41" s="165"/>
      <c r="AB41" s="20"/>
      <c r="AC41" s="28"/>
      <c r="AD41" s="68"/>
    </row>
    <row r="42" spans="1:30" ht="15" customHeight="1" x14ac:dyDescent="0.25">
      <c r="A42" s="229"/>
      <c r="B42" s="195"/>
      <c r="C42" s="182"/>
      <c r="D42" s="10"/>
      <c r="E42" s="28"/>
      <c r="F42" s="20"/>
      <c r="G42" s="28"/>
      <c r="H42" s="20"/>
      <c r="I42" s="28"/>
      <c r="J42" s="68"/>
      <c r="K42" s="246"/>
      <c r="L42" s="195"/>
      <c r="M42" s="202"/>
      <c r="N42" s="10" t="s">
        <v>88</v>
      </c>
      <c r="O42" s="22"/>
      <c r="P42" s="171"/>
      <c r="Q42" s="165"/>
      <c r="R42" s="171"/>
      <c r="S42" s="172"/>
      <c r="T42" s="173"/>
      <c r="U42" s="229"/>
      <c r="V42" s="195"/>
      <c r="W42" s="182"/>
      <c r="X42" s="10" t="s">
        <v>88</v>
      </c>
      <c r="Y42" s="28"/>
      <c r="Z42" s="171"/>
      <c r="AA42" s="165"/>
      <c r="AB42" s="20"/>
      <c r="AC42" s="28"/>
      <c r="AD42" s="68"/>
    </row>
    <row r="43" spans="1:30" ht="15" customHeight="1" x14ac:dyDescent="0.25">
      <c r="A43" s="229"/>
      <c r="B43" s="195"/>
      <c r="C43" s="183"/>
      <c r="D43" s="13"/>
      <c r="E43" s="41"/>
      <c r="F43" s="23"/>
      <c r="G43" s="41"/>
      <c r="H43" s="23"/>
      <c r="I43" s="41"/>
      <c r="J43" s="69"/>
      <c r="K43" s="246"/>
      <c r="L43" s="196"/>
      <c r="M43" s="202"/>
      <c r="N43" s="13"/>
      <c r="O43" s="26"/>
      <c r="P43" s="174"/>
      <c r="Q43" s="167"/>
      <c r="R43" s="174"/>
      <c r="S43" s="175"/>
      <c r="T43" s="176"/>
      <c r="U43" s="229"/>
      <c r="V43" s="196"/>
      <c r="W43" s="182"/>
      <c r="X43" s="10"/>
      <c r="Y43" s="28"/>
      <c r="Z43" s="174"/>
      <c r="AA43" s="167"/>
      <c r="AB43" s="23"/>
      <c r="AC43" s="28"/>
      <c r="AD43" s="69"/>
    </row>
    <row r="44" spans="1:30" ht="31.5" customHeight="1" x14ac:dyDescent="0.25">
      <c r="A44" s="229"/>
      <c r="B44" s="201">
        <v>4</v>
      </c>
      <c r="C44" s="182" t="s">
        <v>13</v>
      </c>
      <c r="D44" s="15"/>
      <c r="E44" s="28"/>
      <c r="F44" s="16"/>
      <c r="G44" s="21"/>
      <c r="H44" s="168"/>
      <c r="I44" s="169"/>
      <c r="J44" s="170"/>
      <c r="K44" s="246"/>
      <c r="L44" s="192">
        <v>4</v>
      </c>
      <c r="M44" s="182" t="s">
        <v>13</v>
      </c>
      <c r="N44" s="15"/>
      <c r="O44" s="19"/>
      <c r="P44" s="168"/>
      <c r="Q44" s="161"/>
      <c r="R44" s="168" t="s">
        <v>68</v>
      </c>
      <c r="S44" s="169"/>
      <c r="T44" s="170"/>
      <c r="U44" s="229"/>
      <c r="V44" s="192">
        <v>4</v>
      </c>
      <c r="W44" s="182" t="s">
        <v>13</v>
      </c>
      <c r="X44" s="15"/>
      <c r="Y44" s="19"/>
      <c r="Z44" s="168"/>
      <c r="AA44" s="161"/>
      <c r="AB44" s="27"/>
      <c r="AC44" s="16"/>
      <c r="AD44" s="67"/>
    </row>
    <row r="45" spans="1:30" ht="15.75" customHeight="1" x14ac:dyDescent="0.25">
      <c r="A45" s="229"/>
      <c r="B45" s="195"/>
      <c r="C45" s="182"/>
      <c r="D45" s="10"/>
      <c r="E45" s="28"/>
      <c r="F45" s="20"/>
      <c r="G45" s="21"/>
      <c r="H45" s="171"/>
      <c r="I45" s="172"/>
      <c r="J45" s="173"/>
      <c r="K45" s="246"/>
      <c r="L45" s="192"/>
      <c r="M45" s="182"/>
      <c r="N45" s="10"/>
      <c r="O45" s="22"/>
      <c r="P45" s="171"/>
      <c r="Q45" s="165"/>
      <c r="R45" s="171" t="s">
        <v>69</v>
      </c>
      <c r="S45" s="172"/>
      <c r="T45" s="173"/>
      <c r="U45" s="229"/>
      <c r="V45" s="192"/>
      <c r="W45" s="182"/>
      <c r="X45" s="10"/>
      <c r="Y45" s="22"/>
      <c r="Z45" s="171"/>
      <c r="AA45" s="165"/>
      <c r="AB45" s="34"/>
      <c r="AC45" s="20"/>
      <c r="AD45" s="68"/>
    </row>
    <row r="46" spans="1:30" ht="15.75" customHeight="1" x14ac:dyDescent="0.25">
      <c r="A46" s="229"/>
      <c r="B46" s="195"/>
      <c r="C46" s="182"/>
      <c r="D46" s="10"/>
      <c r="E46" s="28"/>
      <c r="F46" s="20"/>
      <c r="G46" s="21"/>
      <c r="H46" s="171"/>
      <c r="I46" s="172"/>
      <c r="J46" s="173"/>
      <c r="K46" s="246"/>
      <c r="L46" s="192"/>
      <c r="M46" s="182"/>
      <c r="N46" s="10"/>
      <c r="O46" s="22"/>
      <c r="P46" s="171"/>
      <c r="Q46" s="165"/>
      <c r="R46" s="171" t="s">
        <v>70</v>
      </c>
      <c r="S46" s="172"/>
      <c r="T46" s="173"/>
      <c r="U46" s="229"/>
      <c r="V46" s="192"/>
      <c r="W46" s="182"/>
      <c r="X46" s="10"/>
      <c r="Y46" s="22"/>
      <c r="Z46" s="171"/>
      <c r="AA46" s="165"/>
      <c r="AB46" s="34"/>
      <c r="AC46" s="20"/>
      <c r="AD46" s="68"/>
    </row>
    <row r="47" spans="1:30" ht="15" customHeight="1" x14ac:dyDescent="0.25">
      <c r="A47" s="229"/>
      <c r="B47" s="196"/>
      <c r="C47" s="182"/>
      <c r="D47" s="13"/>
      <c r="E47" s="41"/>
      <c r="F47" s="23"/>
      <c r="G47" s="25"/>
      <c r="H47" s="174"/>
      <c r="I47" s="175"/>
      <c r="J47" s="176"/>
      <c r="K47" s="246"/>
      <c r="L47" s="192"/>
      <c r="M47" s="182"/>
      <c r="N47" s="13"/>
      <c r="O47" s="26"/>
      <c r="P47" s="174"/>
      <c r="Q47" s="167"/>
      <c r="R47" s="174"/>
      <c r="S47" s="175"/>
      <c r="T47" s="176"/>
      <c r="U47" s="229"/>
      <c r="V47" s="192"/>
      <c r="W47" s="182"/>
      <c r="X47" s="13"/>
      <c r="Y47" s="26"/>
      <c r="Z47" s="174"/>
      <c r="AA47" s="167"/>
      <c r="AB47" s="51"/>
      <c r="AC47" s="23"/>
      <c r="AD47" s="69"/>
    </row>
    <row r="48" spans="1:30" ht="31.5" customHeight="1" x14ac:dyDescent="0.25">
      <c r="A48" s="229"/>
      <c r="B48" s="201">
        <v>5</v>
      </c>
      <c r="C48" s="182" t="s">
        <v>14</v>
      </c>
      <c r="D48" s="15" t="s">
        <v>57</v>
      </c>
      <c r="E48" s="16"/>
      <c r="F48" s="16"/>
      <c r="G48" s="27"/>
      <c r="H48" s="168"/>
      <c r="I48" s="169"/>
      <c r="J48" s="170"/>
      <c r="K48" s="246"/>
      <c r="L48" s="192">
        <v>5</v>
      </c>
      <c r="M48" s="182" t="s">
        <v>14</v>
      </c>
      <c r="N48" s="15"/>
      <c r="O48" s="19"/>
      <c r="P48" s="168"/>
      <c r="Q48" s="161"/>
      <c r="R48" s="168" t="s">
        <v>68</v>
      </c>
      <c r="S48" s="169"/>
      <c r="T48" s="170"/>
      <c r="U48" s="229"/>
      <c r="V48" s="192">
        <v>5</v>
      </c>
      <c r="W48" s="182" t="s">
        <v>14</v>
      </c>
      <c r="X48" s="82"/>
      <c r="Y48" s="16"/>
      <c r="Z48" s="169"/>
      <c r="AA48" s="161"/>
      <c r="AB48" s="16"/>
      <c r="AC48" s="18"/>
      <c r="AD48" s="67"/>
    </row>
    <row r="49" spans="1:30" ht="15.75" customHeight="1" x14ac:dyDescent="0.25">
      <c r="A49" s="229"/>
      <c r="B49" s="195"/>
      <c r="C49" s="182"/>
      <c r="D49" s="10" t="s">
        <v>56</v>
      </c>
      <c r="E49" s="20"/>
      <c r="F49" s="20"/>
      <c r="G49" s="28"/>
      <c r="H49" s="171"/>
      <c r="I49" s="172"/>
      <c r="J49" s="173"/>
      <c r="K49" s="246"/>
      <c r="L49" s="192"/>
      <c r="M49" s="182"/>
      <c r="N49" s="10"/>
      <c r="O49" s="22"/>
      <c r="P49" s="171"/>
      <c r="Q49" s="165"/>
      <c r="R49" s="171" t="s">
        <v>69</v>
      </c>
      <c r="S49" s="172"/>
      <c r="T49" s="173"/>
      <c r="U49" s="229"/>
      <c r="V49" s="192"/>
      <c r="W49" s="182"/>
      <c r="X49" s="83"/>
      <c r="Y49" s="20"/>
      <c r="Z49" s="172"/>
      <c r="AA49" s="165"/>
      <c r="AB49" s="20"/>
      <c r="AC49" s="21"/>
      <c r="AD49" s="68"/>
    </row>
    <row r="50" spans="1:30" ht="15.75" customHeight="1" x14ac:dyDescent="0.25">
      <c r="A50" s="229"/>
      <c r="B50" s="195"/>
      <c r="C50" s="182"/>
      <c r="D50" s="10" t="s">
        <v>36</v>
      </c>
      <c r="E50" s="20"/>
      <c r="F50" s="20"/>
      <c r="G50" s="28"/>
      <c r="H50" s="171"/>
      <c r="I50" s="172"/>
      <c r="J50" s="173"/>
      <c r="K50" s="246"/>
      <c r="L50" s="192"/>
      <c r="M50" s="182"/>
      <c r="N50" s="10"/>
      <c r="O50" s="22"/>
      <c r="P50" s="171"/>
      <c r="Q50" s="165"/>
      <c r="R50" s="171" t="s">
        <v>70</v>
      </c>
      <c r="S50" s="172"/>
      <c r="T50" s="173"/>
      <c r="U50" s="229"/>
      <c r="V50" s="192"/>
      <c r="W50" s="182"/>
      <c r="X50" s="83"/>
      <c r="Y50" s="20"/>
      <c r="Z50" s="172"/>
      <c r="AA50" s="165"/>
      <c r="AB50" s="20"/>
      <c r="AC50" s="21"/>
      <c r="AD50" s="68"/>
    </row>
    <row r="51" spans="1:30" ht="15" customHeight="1" x14ac:dyDescent="0.25">
      <c r="A51" s="229"/>
      <c r="B51" s="196"/>
      <c r="C51" s="182"/>
      <c r="D51" s="13"/>
      <c r="E51" s="23"/>
      <c r="F51" s="23"/>
      <c r="G51" s="41"/>
      <c r="H51" s="174"/>
      <c r="I51" s="175"/>
      <c r="J51" s="176"/>
      <c r="K51" s="246"/>
      <c r="L51" s="192"/>
      <c r="M51" s="182"/>
      <c r="N51" s="13"/>
      <c r="O51" s="26"/>
      <c r="P51" s="174"/>
      <c r="Q51" s="167"/>
      <c r="R51" s="174"/>
      <c r="S51" s="175"/>
      <c r="T51" s="176"/>
      <c r="U51" s="229"/>
      <c r="V51" s="192"/>
      <c r="W51" s="182"/>
      <c r="X51" s="87"/>
      <c r="Y51" s="23"/>
      <c r="Z51" s="175"/>
      <c r="AA51" s="167"/>
      <c r="AB51" s="23"/>
      <c r="AC51" s="25"/>
      <c r="AD51" s="69"/>
    </row>
    <row r="52" spans="1:30" ht="46.8" x14ac:dyDescent="0.25">
      <c r="A52" s="233" t="s">
        <v>18</v>
      </c>
      <c r="B52" s="195">
        <v>6</v>
      </c>
      <c r="C52" s="182" t="s">
        <v>16</v>
      </c>
      <c r="D52" s="38"/>
      <c r="E52" s="16" t="s">
        <v>47</v>
      </c>
      <c r="F52" s="187"/>
      <c r="G52" s="211"/>
      <c r="H52" s="168"/>
      <c r="I52" s="161"/>
      <c r="J52" s="63"/>
      <c r="K52" s="248" t="s">
        <v>18</v>
      </c>
      <c r="L52" s="192">
        <v>6</v>
      </c>
      <c r="M52" s="182" t="s">
        <v>16</v>
      </c>
      <c r="N52" s="15" t="s">
        <v>99</v>
      </c>
      <c r="O52" s="16"/>
      <c r="P52" s="31"/>
      <c r="Q52" s="31"/>
      <c r="R52" s="16"/>
      <c r="S52" s="18"/>
      <c r="T52" s="16"/>
      <c r="U52" s="233" t="s">
        <v>18</v>
      </c>
      <c r="V52" s="192">
        <v>6</v>
      </c>
      <c r="W52" s="182" t="s">
        <v>16</v>
      </c>
      <c r="X52" s="82"/>
      <c r="Y52" s="16"/>
      <c r="Z52" s="18"/>
      <c r="AA52" s="18"/>
      <c r="AB52" s="16"/>
      <c r="AC52" s="29"/>
      <c r="AD52" s="67"/>
    </row>
    <row r="53" spans="1:30" ht="15.75" customHeight="1" x14ac:dyDescent="0.25">
      <c r="A53" s="233"/>
      <c r="B53" s="195"/>
      <c r="C53" s="182"/>
      <c r="D53" s="39"/>
      <c r="E53" s="20" t="s">
        <v>48</v>
      </c>
      <c r="F53" s="171"/>
      <c r="G53" s="165"/>
      <c r="H53" s="171"/>
      <c r="I53" s="165"/>
      <c r="J53" s="65"/>
      <c r="K53" s="248"/>
      <c r="L53" s="192"/>
      <c r="M53" s="182"/>
      <c r="N53" s="10" t="s">
        <v>100</v>
      </c>
      <c r="O53" s="20"/>
      <c r="P53" s="34"/>
      <c r="Q53" s="34"/>
      <c r="R53" s="20"/>
      <c r="S53" s="21"/>
      <c r="T53" s="20"/>
      <c r="U53" s="233"/>
      <c r="V53" s="192"/>
      <c r="W53" s="182"/>
      <c r="X53" s="83"/>
      <c r="Y53" s="20"/>
      <c r="Z53" s="21"/>
      <c r="AA53" s="21"/>
      <c r="AB53" s="20"/>
      <c r="AC53" s="32"/>
      <c r="AD53" s="68"/>
    </row>
    <row r="54" spans="1:30" ht="15.75" customHeight="1" x14ac:dyDescent="0.25">
      <c r="A54" s="233"/>
      <c r="B54" s="195"/>
      <c r="C54" s="182"/>
      <c r="D54" s="39"/>
      <c r="E54" s="20" t="s">
        <v>38</v>
      </c>
      <c r="F54" s="171"/>
      <c r="G54" s="165"/>
      <c r="H54" s="171"/>
      <c r="I54" s="165"/>
      <c r="J54" s="65"/>
      <c r="K54" s="248"/>
      <c r="L54" s="192"/>
      <c r="M54" s="182"/>
      <c r="N54" s="10" t="s">
        <v>88</v>
      </c>
      <c r="O54" s="20"/>
      <c r="P54" s="34"/>
      <c r="Q54" s="34"/>
      <c r="R54" s="20"/>
      <c r="S54" s="21"/>
      <c r="T54" s="20"/>
      <c r="U54" s="233"/>
      <c r="V54" s="192"/>
      <c r="W54" s="182"/>
      <c r="X54" s="83"/>
      <c r="Y54" s="20"/>
      <c r="Z54" s="21"/>
      <c r="AA54" s="21"/>
      <c r="AB54" s="20"/>
      <c r="AC54" s="32"/>
      <c r="AD54" s="68"/>
    </row>
    <row r="55" spans="1:30" ht="15" customHeight="1" x14ac:dyDescent="0.25">
      <c r="A55" s="233"/>
      <c r="B55" s="196"/>
      <c r="C55" s="182"/>
      <c r="D55" s="40"/>
      <c r="E55" s="23"/>
      <c r="F55" s="174"/>
      <c r="G55" s="167"/>
      <c r="H55" s="174"/>
      <c r="I55" s="167"/>
      <c r="J55" s="61"/>
      <c r="K55" s="248"/>
      <c r="L55" s="192"/>
      <c r="M55" s="182"/>
      <c r="N55" s="13"/>
      <c r="O55" s="23"/>
      <c r="P55" s="51"/>
      <c r="Q55" s="51"/>
      <c r="R55" s="23"/>
      <c r="S55" s="25"/>
      <c r="T55" s="23"/>
      <c r="U55" s="233"/>
      <c r="V55" s="192"/>
      <c r="W55" s="182"/>
      <c r="X55" s="87"/>
      <c r="Y55" s="23"/>
      <c r="Z55" s="25"/>
      <c r="AA55" s="25"/>
      <c r="AB55" s="23"/>
      <c r="AC55" s="35"/>
      <c r="AD55" s="69"/>
    </row>
    <row r="56" spans="1:30" ht="15.6" x14ac:dyDescent="0.25">
      <c r="A56" s="233"/>
      <c r="B56" s="201">
        <v>7</v>
      </c>
      <c r="C56" s="182" t="s">
        <v>17</v>
      </c>
      <c r="D56" s="10"/>
      <c r="E56" s="34"/>
      <c r="F56" s="187"/>
      <c r="G56" s="211"/>
      <c r="H56" s="168"/>
      <c r="I56" s="161"/>
      <c r="J56" s="67"/>
      <c r="K56" s="248"/>
      <c r="L56" s="192">
        <v>7</v>
      </c>
      <c r="M56" s="182" t="s">
        <v>17</v>
      </c>
      <c r="N56" s="82"/>
      <c r="O56" s="18"/>
      <c r="P56" s="18"/>
      <c r="Q56" s="18"/>
      <c r="R56" s="16"/>
      <c r="S56" s="18"/>
      <c r="T56" s="16"/>
      <c r="U56" s="233"/>
      <c r="V56" s="192">
        <v>7</v>
      </c>
      <c r="W56" s="182" t="s">
        <v>17</v>
      </c>
      <c r="X56" s="82"/>
      <c r="Y56" s="16"/>
      <c r="Z56" s="18"/>
      <c r="AA56" s="18"/>
      <c r="AB56" s="16"/>
      <c r="AC56" s="29"/>
      <c r="AD56" s="67"/>
    </row>
    <row r="57" spans="1:30" ht="15.75" customHeight="1" x14ac:dyDescent="0.25">
      <c r="A57" s="233"/>
      <c r="B57" s="195"/>
      <c r="C57" s="182"/>
      <c r="D57" s="10"/>
      <c r="E57" s="34"/>
      <c r="F57" s="171"/>
      <c r="G57" s="165"/>
      <c r="H57" s="171"/>
      <c r="I57" s="165"/>
      <c r="J57" s="68"/>
      <c r="K57" s="248"/>
      <c r="L57" s="192"/>
      <c r="M57" s="182"/>
      <c r="N57" s="83"/>
      <c r="O57" s="21"/>
      <c r="P57" s="21"/>
      <c r="Q57" s="21"/>
      <c r="R57" s="20"/>
      <c r="S57" s="21"/>
      <c r="T57" s="20"/>
      <c r="U57" s="233"/>
      <c r="V57" s="192"/>
      <c r="W57" s="182"/>
      <c r="X57" s="83"/>
      <c r="Y57" s="20"/>
      <c r="Z57" s="21"/>
      <c r="AA57" s="21"/>
      <c r="AB57" s="20"/>
      <c r="AC57" s="32"/>
      <c r="AD57" s="68"/>
    </row>
    <row r="58" spans="1:30" ht="15.75" customHeight="1" x14ac:dyDescent="0.25">
      <c r="A58" s="233"/>
      <c r="B58" s="195"/>
      <c r="C58" s="182"/>
      <c r="D58" s="10"/>
      <c r="E58" s="34"/>
      <c r="F58" s="171"/>
      <c r="G58" s="165"/>
      <c r="H58" s="171"/>
      <c r="I58" s="165"/>
      <c r="J58" s="68"/>
      <c r="K58" s="248"/>
      <c r="L58" s="192"/>
      <c r="M58" s="182"/>
      <c r="N58" s="83"/>
      <c r="O58" s="21"/>
      <c r="P58" s="21"/>
      <c r="Q58" s="21"/>
      <c r="R58" s="20"/>
      <c r="S58" s="21"/>
      <c r="T58" s="20"/>
      <c r="U58" s="233"/>
      <c r="V58" s="192"/>
      <c r="W58" s="182"/>
      <c r="X58" s="83"/>
      <c r="Y58" s="20"/>
      <c r="Z58" s="21"/>
      <c r="AA58" s="21"/>
      <c r="AB58" s="20"/>
      <c r="AC58" s="32"/>
      <c r="AD58" s="68"/>
    </row>
    <row r="59" spans="1:30" ht="15" customHeight="1" thickBot="1" x14ac:dyDescent="0.3">
      <c r="A59" s="234"/>
      <c r="B59" s="241"/>
      <c r="C59" s="212"/>
      <c r="D59" s="52"/>
      <c r="E59" s="53"/>
      <c r="F59" s="219"/>
      <c r="G59" s="220"/>
      <c r="H59" s="219"/>
      <c r="I59" s="220"/>
      <c r="J59" s="75"/>
      <c r="K59" s="249"/>
      <c r="L59" s="213"/>
      <c r="M59" s="212"/>
      <c r="N59" s="83"/>
      <c r="O59" s="21"/>
      <c r="P59" s="21"/>
      <c r="Q59" s="21"/>
      <c r="R59" s="74"/>
      <c r="S59" s="25"/>
      <c r="T59" s="74"/>
      <c r="U59" s="234"/>
      <c r="V59" s="213"/>
      <c r="W59" s="212"/>
      <c r="X59" s="88"/>
      <c r="Y59" s="74"/>
      <c r="Z59" s="92"/>
      <c r="AA59" s="92"/>
      <c r="AB59" s="74"/>
      <c r="AC59" s="93"/>
      <c r="AD59" s="75"/>
    </row>
    <row r="60" spans="1:30" ht="15.6" x14ac:dyDescent="0.25">
      <c r="A60" s="50"/>
      <c r="B60" s="195">
        <v>2</v>
      </c>
      <c r="C60" s="244" t="s">
        <v>11</v>
      </c>
      <c r="D60" s="10"/>
      <c r="E60" s="21"/>
      <c r="F60" s="94"/>
      <c r="G60" s="96"/>
      <c r="H60" s="142" t="s">
        <v>65</v>
      </c>
      <c r="I60" s="20"/>
      <c r="J60" s="65"/>
      <c r="K60" s="232">
        <f>A8+9</f>
        <v>44650</v>
      </c>
      <c r="L60" s="194">
        <v>2</v>
      </c>
      <c r="M60" s="208" t="s">
        <v>11</v>
      </c>
      <c r="N60" s="7"/>
      <c r="O60" s="84"/>
      <c r="P60" s="209"/>
      <c r="Q60" s="210"/>
      <c r="R60" s="84"/>
      <c r="S60" s="84"/>
      <c r="T60" s="90"/>
      <c r="U60" s="232">
        <f>A8+16</f>
        <v>44657</v>
      </c>
      <c r="V60" s="194">
        <v>2</v>
      </c>
      <c r="W60" s="208" t="s">
        <v>11</v>
      </c>
      <c r="X60" s="7"/>
      <c r="Y60" s="28"/>
      <c r="Z60" s="209"/>
      <c r="AA60" s="210"/>
      <c r="AB60" s="94"/>
      <c r="AC60" s="21"/>
      <c r="AD60" s="65"/>
    </row>
    <row r="61" spans="1:30" ht="15" customHeight="1" x14ac:dyDescent="0.25">
      <c r="A61" s="50"/>
      <c r="B61" s="195"/>
      <c r="C61" s="202"/>
      <c r="D61" s="10"/>
      <c r="E61" s="21"/>
      <c r="F61" s="20"/>
      <c r="G61" s="22"/>
      <c r="H61" s="142" t="s">
        <v>66</v>
      </c>
      <c r="I61" s="20"/>
      <c r="J61" s="65"/>
      <c r="K61" s="229"/>
      <c r="L61" s="195"/>
      <c r="M61" s="202"/>
      <c r="N61" s="10"/>
      <c r="O61" s="21"/>
      <c r="P61" s="171"/>
      <c r="Q61" s="165"/>
      <c r="R61" s="21"/>
      <c r="S61" s="21"/>
      <c r="T61" s="65"/>
      <c r="U61" s="229"/>
      <c r="V61" s="195"/>
      <c r="W61" s="202"/>
      <c r="X61" s="10"/>
      <c r="Y61" s="28"/>
      <c r="Z61" s="171"/>
      <c r="AA61" s="165"/>
      <c r="AB61" s="20"/>
      <c r="AC61" s="21"/>
      <c r="AD61" s="65"/>
    </row>
    <row r="62" spans="1:30" ht="15" customHeight="1" x14ac:dyDescent="0.25">
      <c r="A62" s="50"/>
      <c r="B62" s="195"/>
      <c r="C62" s="202"/>
      <c r="D62" s="10"/>
      <c r="E62" s="21"/>
      <c r="F62" s="20"/>
      <c r="G62" s="22"/>
      <c r="H62" s="142" t="s">
        <v>107</v>
      </c>
      <c r="I62" s="20"/>
      <c r="J62" s="65"/>
      <c r="K62" s="229"/>
      <c r="L62" s="195"/>
      <c r="M62" s="202"/>
      <c r="N62" s="10"/>
      <c r="O62" s="21"/>
      <c r="P62" s="171"/>
      <c r="Q62" s="165"/>
      <c r="R62" s="21"/>
      <c r="S62" s="21"/>
      <c r="T62" s="65"/>
      <c r="U62" s="229"/>
      <c r="V62" s="195"/>
      <c r="W62" s="202"/>
      <c r="X62" s="10"/>
      <c r="Y62" s="28"/>
      <c r="Z62" s="171"/>
      <c r="AA62" s="165"/>
      <c r="AB62" s="20"/>
      <c r="AC62" s="21"/>
      <c r="AD62" s="65"/>
    </row>
    <row r="63" spans="1:30" ht="15" customHeight="1" x14ac:dyDescent="0.25">
      <c r="A63" s="50"/>
      <c r="B63" s="196"/>
      <c r="C63" s="202"/>
      <c r="D63" s="13"/>
      <c r="E63" s="25"/>
      <c r="F63" s="20"/>
      <c r="G63" s="26"/>
      <c r="H63" s="141"/>
      <c r="I63" s="20"/>
      <c r="J63" s="61"/>
      <c r="K63" s="229"/>
      <c r="L63" s="196"/>
      <c r="M63" s="202"/>
      <c r="N63" s="13"/>
      <c r="O63" s="25"/>
      <c r="P63" s="174"/>
      <c r="Q63" s="167"/>
      <c r="R63" s="25"/>
      <c r="S63" s="25"/>
      <c r="T63" s="61"/>
      <c r="U63" s="229"/>
      <c r="V63" s="196"/>
      <c r="W63" s="202"/>
      <c r="X63" s="13"/>
      <c r="Y63" s="41"/>
      <c r="Z63" s="171"/>
      <c r="AA63" s="165"/>
      <c r="AB63" s="23"/>
      <c r="AC63" s="25"/>
      <c r="AD63" s="61"/>
    </row>
    <row r="64" spans="1:30" ht="31.2" x14ac:dyDescent="0.25">
      <c r="A64" s="50"/>
      <c r="B64" s="201">
        <v>3</v>
      </c>
      <c r="C64" s="202" t="s">
        <v>12</v>
      </c>
      <c r="D64" s="15"/>
      <c r="E64" s="27"/>
      <c r="F64" s="168"/>
      <c r="G64" s="161"/>
      <c r="H64" s="16"/>
      <c r="I64" s="16" t="s">
        <v>82</v>
      </c>
      <c r="J64" s="68"/>
      <c r="K64" s="229"/>
      <c r="L64" s="201">
        <v>3</v>
      </c>
      <c r="M64" s="202" t="s">
        <v>12</v>
      </c>
      <c r="N64" s="15"/>
      <c r="O64" s="27"/>
      <c r="P64" s="171"/>
      <c r="Q64" s="165"/>
      <c r="R64" s="168" t="s">
        <v>95</v>
      </c>
      <c r="S64" s="169"/>
      <c r="T64" s="170"/>
      <c r="U64" s="229"/>
      <c r="V64" s="201">
        <v>3</v>
      </c>
      <c r="W64" s="202" t="s">
        <v>12</v>
      </c>
      <c r="X64" s="15"/>
      <c r="Y64" s="27"/>
      <c r="Z64" s="168"/>
      <c r="AA64" s="161"/>
      <c r="AB64" s="16"/>
      <c r="AC64" s="28"/>
      <c r="AD64" s="68"/>
    </row>
    <row r="65" spans="1:30" ht="15" customHeight="1" x14ac:dyDescent="0.25">
      <c r="A65" s="50"/>
      <c r="B65" s="195"/>
      <c r="C65" s="202"/>
      <c r="D65" s="10"/>
      <c r="E65" s="28"/>
      <c r="F65" s="171"/>
      <c r="G65" s="165"/>
      <c r="H65" s="20"/>
      <c r="I65" s="20" t="s">
        <v>83</v>
      </c>
      <c r="J65" s="68"/>
      <c r="K65" s="229"/>
      <c r="L65" s="195"/>
      <c r="M65" s="202"/>
      <c r="N65" s="10"/>
      <c r="O65" s="28"/>
      <c r="P65" s="171"/>
      <c r="Q65" s="165"/>
      <c r="R65" s="171" t="s">
        <v>96</v>
      </c>
      <c r="S65" s="172"/>
      <c r="T65" s="173"/>
      <c r="U65" s="229"/>
      <c r="V65" s="195"/>
      <c r="W65" s="202"/>
      <c r="X65" s="10"/>
      <c r="Y65" s="28"/>
      <c r="Z65" s="171"/>
      <c r="AA65" s="165"/>
      <c r="AB65" s="20"/>
      <c r="AC65" s="28"/>
      <c r="AD65" s="68"/>
    </row>
    <row r="66" spans="1:30" ht="15" customHeight="1" x14ac:dyDescent="0.25">
      <c r="A66" s="50"/>
      <c r="B66" s="195"/>
      <c r="C66" s="202"/>
      <c r="D66" s="10"/>
      <c r="E66" s="28"/>
      <c r="F66" s="171"/>
      <c r="G66" s="165"/>
      <c r="H66" s="20"/>
      <c r="I66" s="20" t="s">
        <v>36</v>
      </c>
      <c r="J66" s="68"/>
      <c r="K66" s="229"/>
      <c r="L66" s="195"/>
      <c r="M66" s="202"/>
      <c r="N66" s="10"/>
      <c r="O66" s="28"/>
      <c r="P66" s="171"/>
      <c r="Q66" s="165"/>
      <c r="R66" s="171" t="s">
        <v>91</v>
      </c>
      <c r="S66" s="172"/>
      <c r="T66" s="173"/>
      <c r="U66" s="229"/>
      <c r="V66" s="195"/>
      <c r="W66" s="202"/>
      <c r="X66" s="10"/>
      <c r="Y66" s="28"/>
      <c r="Z66" s="171"/>
      <c r="AA66" s="165"/>
      <c r="AB66" s="20"/>
      <c r="AC66" s="28"/>
      <c r="AD66" s="68"/>
    </row>
    <row r="67" spans="1:30" ht="15" customHeight="1" x14ac:dyDescent="0.25">
      <c r="A67" s="50"/>
      <c r="B67" s="196"/>
      <c r="C67" s="202"/>
      <c r="D67" s="13"/>
      <c r="E67" s="41"/>
      <c r="F67" s="174"/>
      <c r="G67" s="167"/>
      <c r="H67" s="23"/>
      <c r="I67" s="23"/>
      <c r="J67" s="69"/>
      <c r="K67" s="229"/>
      <c r="L67" s="196"/>
      <c r="M67" s="202"/>
      <c r="N67" s="10"/>
      <c r="O67" s="28"/>
      <c r="P67" s="174"/>
      <c r="Q67" s="167"/>
      <c r="R67" s="174"/>
      <c r="S67" s="175"/>
      <c r="T67" s="176"/>
      <c r="U67" s="229"/>
      <c r="V67" s="196"/>
      <c r="W67" s="202"/>
      <c r="X67" s="10"/>
      <c r="Y67" s="41"/>
      <c r="Z67" s="174"/>
      <c r="AA67" s="167"/>
      <c r="AB67" s="23"/>
      <c r="AC67" s="41"/>
      <c r="AD67" s="69"/>
    </row>
    <row r="68" spans="1:30" ht="46.95" customHeight="1" x14ac:dyDescent="0.25">
      <c r="A68" s="229">
        <f>A8+2</f>
        <v>44643</v>
      </c>
      <c r="B68" s="195">
        <v>4</v>
      </c>
      <c r="C68" s="203" t="s">
        <v>13</v>
      </c>
      <c r="D68" s="10" t="s">
        <v>58</v>
      </c>
      <c r="E68" s="142" t="s">
        <v>49</v>
      </c>
      <c r="F68" s="168"/>
      <c r="G68" s="161"/>
      <c r="H68" s="34"/>
      <c r="I68" s="34"/>
      <c r="J68" s="68" t="s">
        <v>75</v>
      </c>
      <c r="K68" s="229"/>
      <c r="L68" s="207">
        <v>4</v>
      </c>
      <c r="M68" s="203" t="s">
        <v>13</v>
      </c>
      <c r="N68" s="15"/>
      <c r="O68" s="31"/>
      <c r="P68" s="171"/>
      <c r="Q68" s="165"/>
      <c r="R68" s="168" t="s">
        <v>95</v>
      </c>
      <c r="S68" s="169"/>
      <c r="T68" s="170"/>
      <c r="U68" s="229"/>
      <c r="V68" s="207">
        <v>4</v>
      </c>
      <c r="W68" s="203" t="s">
        <v>13</v>
      </c>
      <c r="X68" s="15"/>
      <c r="Y68" s="31"/>
      <c r="Z68" s="168"/>
      <c r="AA68" s="161"/>
      <c r="AB68" s="16"/>
      <c r="AC68" s="16"/>
      <c r="AD68" s="16"/>
    </row>
    <row r="69" spans="1:30" ht="15" customHeight="1" x14ac:dyDescent="0.25">
      <c r="A69" s="229"/>
      <c r="B69" s="195"/>
      <c r="C69" s="182"/>
      <c r="D69" s="10" t="s">
        <v>59</v>
      </c>
      <c r="E69" s="142" t="s">
        <v>50</v>
      </c>
      <c r="F69" s="171"/>
      <c r="G69" s="165"/>
      <c r="H69" s="34"/>
      <c r="I69" s="34"/>
      <c r="J69" s="68" t="s">
        <v>76</v>
      </c>
      <c r="K69" s="229"/>
      <c r="L69" s="192"/>
      <c r="M69" s="182"/>
      <c r="N69" s="103"/>
      <c r="O69" s="12"/>
      <c r="P69" s="171"/>
      <c r="Q69" s="165"/>
      <c r="R69" s="171" t="s">
        <v>96</v>
      </c>
      <c r="S69" s="172"/>
      <c r="T69" s="173"/>
      <c r="U69" s="229"/>
      <c r="V69" s="192"/>
      <c r="W69" s="182"/>
      <c r="X69" s="103"/>
      <c r="Y69" s="12"/>
      <c r="Z69" s="171"/>
      <c r="AA69" s="165"/>
      <c r="AB69" s="22"/>
      <c r="AC69" s="22"/>
      <c r="AD69" s="22"/>
    </row>
    <row r="70" spans="1:30" ht="15" customHeight="1" x14ac:dyDescent="0.25">
      <c r="A70" s="229"/>
      <c r="B70" s="195"/>
      <c r="C70" s="182"/>
      <c r="D70" s="10" t="s">
        <v>36</v>
      </c>
      <c r="E70" s="142" t="s">
        <v>54</v>
      </c>
      <c r="F70" s="171"/>
      <c r="G70" s="165"/>
      <c r="H70" s="34"/>
      <c r="I70" s="34"/>
      <c r="J70" s="68" t="s">
        <v>70</v>
      </c>
      <c r="K70" s="229"/>
      <c r="L70" s="192"/>
      <c r="M70" s="182"/>
      <c r="N70" s="10"/>
      <c r="O70" s="34"/>
      <c r="P70" s="171"/>
      <c r="Q70" s="165"/>
      <c r="R70" s="171" t="s">
        <v>91</v>
      </c>
      <c r="S70" s="172"/>
      <c r="T70" s="173"/>
      <c r="U70" s="229"/>
      <c r="V70" s="192"/>
      <c r="W70" s="182"/>
      <c r="X70" s="10"/>
      <c r="Y70" s="34"/>
      <c r="Z70" s="171"/>
      <c r="AA70" s="165"/>
      <c r="AB70" s="20"/>
      <c r="AC70" s="20"/>
      <c r="AD70" s="20"/>
    </row>
    <row r="71" spans="1:30" ht="15" customHeight="1" x14ac:dyDescent="0.25">
      <c r="A71" s="229"/>
      <c r="B71" s="195"/>
      <c r="C71" s="182"/>
      <c r="D71" s="13"/>
      <c r="E71" s="141"/>
      <c r="F71" s="174"/>
      <c r="G71" s="167"/>
      <c r="H71" s="51"/>
      <c r="I71" s="51"/>
      <c r="J71" s="69"/>
      <c r="K71" s="229"/>
      <c r="L71" s="192"/>
      <c r="M71" s="182"/>
      <c r="N71" s="13"/>
      <c r="O71" s="51"/>
      <c r="P71" s="174"/>
      <c r="Q71" s="167"/>
      <c r="R71" s="174"/>
      <c r="S71" s="175"/>
      <c r="T71" s="176"/>
      <c r="U71" s="229"/>
      <c r="V71" s="192"/>
      <c r="W71" s="182"/>
      <c r="X71" s="13"/>
      <c r="Y71" s="51"/>
      <c r="Z71" s="174"/>
      <c r="AA71" s="167"/>
      <c r="AB71" s="23"/>
      <c r="AC71" s="23"/>
      <c r="AD71" s="23"/>
    </row>
    <row r="72" spans="1:30" ht="48" customHeight="1" x14ac:dyDescent="0.25">
      <c r="A72" s="229"/>
      <c r="B72" s="201">
        <v>5</v>
      </c>
      <c r="C72" s="182" t="s">
        <v>14</v>
      </c>
      <c r="D72" s="38" t="s">
        <v>60</v>
      </c>
      <c r="E72" s="16" t="s">
        <v>43</v>
      </c>
      <c r="F72" s="168" t="s">
        <v>31</v>
      </c>
      <c r="G72" s="161"/>
      <c r="H72" s="34"/>
      <c r="I72" s="34"/>
      <c r="J72" s="67"/>
      <c r="K72" s="229"/>
      <c r="L72" s="192">
        <v>5</v>
      </c>
      <c r="M72" s="182" t="s">
        <v>14</v>
      </c>
      <c r="N72" s="15" t="s">
        <v>92</v>
      </c>
      <c r="O72" s="18"/>
      <c r="P72" s="168" t="s">
        <v>33</v>
      </c>
      <c r="Q72" s="161"/>
      <c r="R72" s="168" t="s">
        <v>95</v>
      </c>
      <c r="S72" s="169"/>
      <c r="T72" s="170"/>
      <c r="U72" s="229"/>
      <c r="V72" s="192">
        <v>5</v>
      </c>
      <c r="W72" s="182" t="s">
        <v>14</v>
      </c>
      <c r="X72" s="160"/>
      <c r="Y72" s="161"/>
      <c r="Z72" s="18"/>
      <c r="AA72" s="18"/>
      <c r="AB72" s="16"/>
      <c r="AC72" s="16"/>
      <c r="AD72" s="16"/>
    </row>
    <row r="73" spans="1:30" ht="15" customHeight="1" x14ac:dyDescent="0.25">
      <c r="A73" s="229"/>
      <c r="B73" s="195"/>
      <c r="C73" s="182"/>
      <c r="D73" s="39" t="s">
        <v>59</v>
      </c>
      <c r="E73" s="20" t="s">
        <v>44</v>
      </c>
      <c r="F73" s="171" t="s">
        <v>32</v>
      </c>
      <c r="G73" s="165"/>
      <c r="H73" s="34"/>
      <c r="I73" s="34"/>
      <c r="J73" s="68"/>
      <c r="K73" s="229"/>
      <c r="L73" s="192"/>
      <c r="M73" s="182"/>
      <c r="N73" s="10" t="s">
        <v>93</v>
      </c>
      <c r="O73" s="97"/>
      <c r="P73" s="179" t="s">
        <v>32</v>
      </c>
      <c r="Q73" s="163"/>
      <c r="R73" s="171" t="s">
        <v>96</v>
      </c>
      <c r="S73" s="172"/>
      <c r="T73" s="173"/>
      <c r="U73" s="229"/>
      <c r="V73" s="192"/>
      <c r="W73" s="182"/>
      <c r="X73" s="162"/>
      <c r="Y73" s="163"/>
      <c r="Z73" s="97"/>
      <c r="AA73" s="97"/>
      <c r="AB73" s="22"/>
      <c r="AC73" s="22"/>
      <c r="AD73" s="22"/>
    </row>
    <row r="74" spans="1:30" ht="15" customHeight="1" x14ac:dyDescent="0.25">
      <c r="A74" s="229"/>
      <c r="B74" s="195"/>
      <c r="C74" s="182"/>
      <c r="D74" s="39" t="s">
        <v>70</v>
      </c>
      <c r="E74" s="20" t="s">
        <v>36</v>
      </c>
      <c r="F74" s="171" t="s">
        <v>27</v>
      </c>
      <c r="G74" s="165"/>
      <c r="H74" s="34"/>
      <c r="I74" s="34"/>
      <c r="J74" s="68"/>
      <c r="K74" s="229"/>
      <c r="L74" s="192"/>
      <c r="M74" s="182"/>
      <c r="N74" s="10" t="s">
        <v>88</v>
      </c>
      <c r="O74" s="21"/>
      <c r="P74" s="171" t="s">
        <v>27</v>
      </c>
      <c r="Q74" s="165"/>
      <c r="R74" s="171" t="s">
        <v>88</v>
      </c>
      <c r="S74" s="172"/>
      <c r="T74" s="173"/>
      <c r="U74" s="229"/>
      <c r="V74" s="192"/>
      <c r="W74" s="182"/>
      <c r="X74" s="164"/>
      <c r="Y74" s="165"/>
      <c r="Z74" s="21"/>
      <c r="AA74" s="21"/>
      <c r="AB74" s="20"/>
      <c r="AC74" s="20"/>
      <c r="AD74" s="20"/>
    </row>
    <row r="75" spans="1:30" ht="15" customHeight="1" x14ac:dyDescent="0.25">
      <c r="A75" s="229"/>
      <c r="B75" s="196"/>
      <c r="C75" s="182"/>
      <c r="D75" s="40"/>
      <c r="E75" s="23"/>
      <c r="F75" s="174"/>
      <c r="G75" s="167"/>
      <c r="H75" s="51"/>
      <c r="I75" s="51"/>
      <c r="J75" s="69"/>
      <c r="K75" s="229"/>
      <c r="L75" s="192"/>
      <c r="M75" s="182"/>
      <c r="N75" s="10"/>
      <c r="O75" s="25"/>
      <c r="P75" s="174"/>
      <c r="Q75" s="167"/>
      <c r="R75" s="174"/>
      <c r="S75" s="175"/>
      <c r="T75" s="176"/>
      <c r="U75" s="229"/>
      <c r="V75" s="192"/>
      <c r="W75" s="182"/>
      <c r="X75" s="166"/>
      <c r="Y75" s="167"/>
      <c r="Z75" s="25"/>
      <c r="AA75" s="25"/>
      <c r="AB75" s="23"/>
      <c r="AC75" s="23"/>
      <c r="AD75" s="23"/>
    </row>
    <row r="76" spans="1:30" ht="46.8" x14ac:dyDescent="0.25">
      <c r="A76" s="233" t="s">
        <v>19</v>
      </c>
      <c r="B76" s="195">
        <v>6</v>
      </c>
      <c r="C76" s="182" t="s">
        <v>16</v>
      </c>
      <c r="D76" s="82"/>
      <c r="E76" s="18"/>
      <c r="F76" s="168" t="s">
        <v>31</v>
      </c>
      <c r="G76" s="161"/>
      <c r="H76" s="16"/>
      <c r="I76" s="27"/>
      <c r="J76" s="67" t="s">
        <v>73</v>
      </c>
      <c r="K76" s="248" t="s">
        <v>19</v>
      </c>
      <c r="L76" s="192">
        <v>6</v>
      </c>
      <c r="M76" s="182" t="s">
        <v>16</v>
      </c>
      <c r="N76" s="15" t="s">
        <v>92</v>
      </c>
      <c r="O76" s="18"/>
      <c r="P76" s="168" t="s">
        <v>33</v>
      </c>
      <c r="Q76" s="161"/>
      <c r="R76" s="16"/>
      <c r="S76" s="16"/>
      <c r="T76" s="67"/>
      <c r="U76" s="233" t="s">
        <v>19</v>
      </c>
      <c r="V76" s="192">
        <v>6</v>
      </c>
      <c r="W76" s="182" t="s">
        <v>16</v>
      </c>
      <c r="X76" s="15"/>
      <c r="Y76" s="31"/>
      <c r="Z76" s="31"/>
      <c r="AA76" s="31"/>
      <c r="AB76" s="16"/>
      <c r="AC76" s="16"/>
      <c r="AD76" s="16"/>
    </row>
    <row r="77" spans="1:30" ht="15" customHeight="1" x14ac:dyDescent="0.25">
      <c r="A77" s="233"/>
      <c r="B77" s="195"/>
      <c r="C77" s="182"/>
      <c r="D77" s="83"/>
      <c r="E77" s="21"/>
      <c r="F77" s="171" t="s">
        <v>32</v>
      </c>
      <c r="G77" s="165"/>
      <c r="H77" s="20"/>
      <c r="I77" s="28"/>
      <c r="J77" s="68" t="s">
        <v>74</v>
      </c>
      <c r="K77" s="248"/>
      <c r="L77" s="192"/>
      <c r="M77" s="182"/>
      <c r="N77" s="10" t="s">
        <v>93</v>
      </c>
      <c r="O77" s="97"/>
      <c r="P77" s="179" t="s">
        <v>32</v>
      </c>
      <c r="Q77" s="163"/>
      <c r="R77" s="20"/>
      <c r="S77" s="20"/>
      <c r="T77" s="68"/>
      <c r="U77" s="233"/>
      <c r="V77" s="192"/>
      <c r="W77" s="182"/>
      <c r="X77" s="103"/>
      <c r="Y77" s="12"/>
      <c r="Z77" s="34"/>
      <c r="AA77" s="34"/>
      <c r="AB77" s="22"/>
      <c r="AC77" s="22"/>
      <c r="AD77" s="22"/>
    </row>
    <row r="78" spans="1:30" ht="15" customHeight="1" x14ac:dyDescent="0.25">
      <c r="A78" s="233"/>
      <c r="B78" s="195"/>
      <c r="C78" s="182"/>
      <c r="D78" s="83"/>
      <c r="E78" s="21"/>
      <c r="F78" s="171" t="s">
        <v>27</v>
      </c>
      <c r="G78" s="165"/>
      <c r="H78" s="20"/>
      <c r="I78" s="28"/>
      <c r="J78" s="68" t="s">
        <v>36</v>
      </c>
      <c r="K78" s="248"/>
      <c r="L78" s="192"/>
      <c r="M78" s="182"/>
      <c r="N78" s="10" t="s">
        <v>88</v>
      </c>
      <c r="O78" s="21"/>
      <c r="P78" s="171" t="s">
        <v>27</v>
      </c>
      <c r="Q78" s="165"/>
      <c r="R78" s="20"/>
      <c r="S78" s="20"/>
      <c r="T78" s="68"/>
      <c r="U78" s="233"/>
      <c r="V78" s="192"/>
      <c r="W78" s="182"/>
      <c r="X78" s="10"/>
      <c r="Y78" s="34"/>
      <c r="Z78" s="34"/>
      <c r="AA78" s="34"/>
      <c r="AB78" s="20"/>
      <c r="AC78" s="20"/>
      <c r="AD78" s="20"/>
    </row>
    <row r="79" spans="1:30" ht="15" customHeight="1" x14ac:dyDescent="0.25">
      <c r="A79" s="233"/>
      <c r="B79" s="196"/>
      <c r="C79" s="182"/>
      <c r="D79" s="87"/>
      <c r="E79" s="25"/>
      <c r="F79" s="174"/>
      <c r="G79" s="167"/>
      <c r="H79" s="23"/>
      <c r="I79" s="41"/>
      <c r="J79" s="69"/>
      <c r="K79" s="248"/>
      <c r="L79" s="192"/>
      <c r="M79" s="182"/>
      <c r="N79" s="10"/>
      <c r="O79" s="25"/>
      <c r="P79" s="174"/>
      <c r="Q79" s="167"/>
      <c r="R79" s="23"/>
      <c r="S79" s="66"/>
      <c r="T79" s="68"/>
      <c r="U79" s="233"/>
      <c r="V79" s="192"/>
      <c r="W79" s="182"/>
      <c r="X79" s="13"/>
      <c r="Y79" s="51"/>
      <c r="Z79" s="51"/>
      <c r="AA79" s="51"/>
      <c r="AB79" s="23"/>
      <c r="AC79" s="23"/>
      <c r="AD79" s="23"/>
    </row>
    <row r="80" spans="1:30" ht="15.6" x14ac:dyDescent="0.25">
      <c r="A80" s="233"/>
      <c r="B80" s="201">
        <v>7</v>
      </c>
      <c r="C80" s="182" t="s">
        <v>17</v>
      </c>
      <c r="D80" s="10"/>
      <c r="E80" s="142"/>
      <c r="F80" s="20"/>
      <c r="G80" s="137"/>
      <c r="H80" s="34"/>
      <c r="I80" s="27"/>
      <c r="J80" s="67"/>
      <c r="K80" s="248"/>
      <c r="L80" s="192">
        <v>7</v>
      </c>
      <c r="M80" s="182" t="s">
        <v>17</v>
      </c>
      <c r="N80" s="15"/>
      <c r="O80" s="34"/>
      <c r="P80" s="34"/>
      <c r="Q80" s="34"/>
      <c r="R80" s="16"/>
      <c r="S80" s="64"/>
      <c r="T80" s="79"/>
      <c r="U80" s="233"/>
      <c r="V80" s="192">
        <v>7</v>
      </c>
      <c r="W80" s="182" t="s">
        <v>17</v>
      </c>
      <c r="X80" s="15"/>
      <c r="Y80" s="31"/>
      <c r="Z80" s="31"/>
      <c r="AA80" s="31"/>
      <c r="AB80" s="16"/>
      <c r="AC80" s="16"/>
      <c r="AD80" s="79"/>
    </row>
    <row r="81" spans="1:30" ht="15" customHeight="1" x14ac:dyDescent="0.25">
      <c r="A81" s="233"/>
      <c r="B81" s="195"/>
      <c r="C81" s="182"/>
      <c r="D81" s="10"/>
      <c r="E81" s="142"/>
      <c r="F81" s="20"/>
      <c r="G81" s="137"/>
      <c r="H81" s="34"/>
      <c r="I81" s="28"/>
      <c r="J81" s="68"/>
      <c r="K81" s="248"/>
      <c r="L81" s="192"/>
      <c r="M81" s="182"/>
      <c r="N81" s="10"/>
      <c r="O81" s="34"/>
      <c r="P81" s="34"/>
      <c r="Q81" s="34"/>
      <c r="R81" s="20"/>
      <c r="S81" s="64"/>
      <c r="T81" s="80"/>
      <c r="U81" s="233"/>
      <c r="V81" s="192"/>
      <c r="W81" s="182"/>
      <c r="X81" s="10"/>
      <c r="Y81" s="34"/>
      <c r="Z81" s="34"/>
      <c r="AA81" s="34"/>
      <c r="AB81" s="20"/>
      <c r="AC81" s="22"/>
      <c r="AD81" s="80"/>
    </row>
    <row r="82" spans="1:30" ht="15" customHeight="1" x14ac:dyDescent="0.25">
      <c r="A82" s="233"/>
      <c r="B82" s="195"/>
      <c r="C82" s="182"/>
      <c r="D82" s="10"/>
      <c r="E82" s="142"/>
      <c r="F82" s="20"/>
      <c r="G82" s="137"/>
      <c r="H82" s="34"/>
      <c r="I82" s="28"/>
      <c r="J82" s="68"/>
      <c r="K82" s="248"/>
      <c r="L82" s="192"/>
      <c r="M82" s="182"/>
      <c r="N82" s="10"/>
      <c r="O82" s="34"/>
      <c r="P82" s="34"/>
      <c r="Q82" s="34"/>
      <c r="R82" s="20"/>
      <c r="S82" s="64"/>
      <c r="T82" s="80"/>
      <c r="U82" s="233"/>
      <c r="V82" s="192"/>
      <c r="W82" s="182"/>
      <c r="X82" s="10"/>
      <c r="Y82" s="34"/>
      <c r="Z82" s="34"/>
      <c r="AA82" s="34"/>
      <c r="AB82" s="20"/>
      <c r="AC82" s="20"/>
      <c r="AD82" s="80"/>
    </row>
    <row r="83" spans="1:30" ht="15" customHeight="1" thickBot="1" x14ac:dyDescent="0.3">
      <c r="A83" s="233"/>
      <c r="B83" s="195"/>
      <c r="C83" s="183"/>
      <c r="D83" s="10"/>
      <c r="E83" s="142"/>
      <c r="F83" s="20"/>
      <c r="G83" s="137"/>
      <c r="H83" s="34"/>
      <c r="I83" s="28"/>
      <c r="J83" s="68"/>
      <c r="K83" s="248"/>
      <c r="L83" s="193"/>
      <c r="M83" s="183"/>
      <c r="N83" s="10"/>
      <c r="O83" s="34"/>
      <c r="P83" s="34"/>
      <c r="Q83" s="34"/>
      <c r="R83" s="20"/>
      <c r="S83" s="64"/>
      <c r="T83" s="80"/>
      <c r="U83" s="233"/>
      <c r="V83" s="193"/>
      <c r="W83" s="183"/>
      <c r="X83" s="10"/>
      <c r="Y83" s="34"/>
      <c r="Z83" s="34"/>
      <c r="AA83" s="34"/>
      <c r="AB83" s="20"/>
      <c r="AC83" s="23"/>
      <c r="AD83" s="80"/>
    </row>
    <row r="84" spans="1:30" ht="34.5" customHeight="1" x14ac:dyDescent="0.25">
      <c r="A84" s="232">
        <f>A8+3</f>
        <v>44644</v>
      </c>
      <c r="B84" s="194">
        <v>2</v>
      </c>
      <c r="C84" s="184" t="s">
        <v>11</v>
      </c>
      <c r="D84" s="76"/>
      <c r="E84" s="153" t="s">
        <v>37</v>
      </c>
      <c r="F84" s="56"/>
      <c r="G84" s="96" t="s">
        <v>25</v>
      </c>
      <c r="H84" s="16" t="s">
        <v>67</v>
      </c>
      <c r="I84" s="107"/>
      <c r="J84" s="108"/>
      <c r="K84" s="232">
        <f>A8+10</f>
        <v>44651</v>
      </c>
      <c r="L84" s="194">
        <v>2</v>
      </c>
      <c r="M84" s="184" t="s">
        <v>11</v>
      </c>
      <c r="N84" s="109"/>
      <c r="O84" s="95"/>
      <c r="P84" s="96" t="s">
        <v>29</v>
      </c>
      <c r="Q84" s="96"/>
      <c r="R84" s="95"/>
      <c r="S84" s="107"/>
      <c r="T84" s="108"/>
      <c r="U84" s="232">
        <f>A8+17</f>
        <v>44658</v>
      </c>
      <c r="V84" s="194">
        <v>2</v>
      </c>
      <c r="W84" s="184" t="s">
        <v>11</v>
      </c>
      <c r="X84" s="109"/>
      <c r="Y84" s="95"/>
      <c r="Z84" s="177" t="s">
        <v>97</v>
      </c>
      <c r="AA84" s="178"/>
      <c r="AB84" s="95"/>
      <c r="AC84" s="107"/>
      <c r="AD84" s="108"/>
    </row>
    <row r="85" spans="1:30" ht="15" customHeight="1" x14ac:dyDescent="0.25">
      <c r="A85" s="229"/>
      <c r="B85" s="195"/>
      <c r="C85" s="182"/>
      <c r="D85" s="77"/>
      <c r="E85" s="144" t="s">
        <v>35</v>
      </c>
      <c r="F85" s="58"/>
      <c r="G85" s="22" t="s">
        <v>26</v>
      </c>
      <c r="H85" s="43" t="s">
        <v>66</v>
      </c>
      <c r="I85" s="110"/>
      <c r="J85" s="111"/>
      <c r="K85" s="229"/>
      <c r="L85" s="195"/>
      <c r="M85" s="182"/>
      <c r="N85" s="103"/>
      <c r="O85" s="97"/>
      <c r="P85" s="22" t="s">
        <v>26</v>
      </c>
      <c r="Q85" s="22"/>
      <c r="R85" s="97"/>
      <c r="S85" s="110"/>
      <c r="T85" s="111"/>
      <c r="U85" s="229"/>
      <c r="V85" s="195"/>
      <c r="W85" s="182"/>
      <c r="X85" s="103"/>
      <c r="Y85" s="97"/>
      <c r="Z85" s="179" t="s">
        <v>98</v>
      </c>
      <c r="AA85" s="163"/>
      <c r="AB85" s="97"/>
      <c r="AC85" s="110"/>
      <c r="AD85" s="111"/>
    </row>
    <row r="86" spans="1:30" ht="15" customHeight="1" x14ac:dyDescent="0.25">
      <c r="A86" s="229"/>
      <c r="B86" s="195"/>
      <c r="C86" s="182"/>
      <c r="D86" s="77"/>
      <c r="E86" s="144" t="s">
        <v>38</v>
      </c>
      <c r="F86" s="58"/>
      <c r="G86" s="22" t="s">
        <v>27</v>
      </c>
      <c r="H86" s="43" t="s">
        <v>27</v>
      </c>
      <c r="I86" s="110"/>
      <c r="J86" s="111"/>
      <c r="K86" s="229"/>
      <c r="L86" s="195"/>
      <c r="M86" s="182"/>
      <c r="N86" s="103"/>
      <c r="O86" s="97"/>
      <c r="P86" s="22" t="s">
        <v>27</v>
      </c>
      <c r="Q86" s="22"/>
      <c r="R86" s="97"/>
      <c r="S86" s="110"/>
      <c r="T86" s="111"/>
      <c r="U86" s="229"/>
      <c r="V86" s="195"/>
      <c r="W86" s="182"/>
      <c r="X86" s="103"/>
      <c r="Y86" s="97"/>
      <c r="Z86" s="179" t="s">
        <v>88</v>
      </c>
      <c r="AA86" s="163"/>
      <c r="AB86" s="97"/>
      <c r="AC86" s="110"/>
      <c r="AD86" s="111"/>
    </row>
    <row r="87" spans="1:30" ht="15" customHeight="1" x14ac:dyDescent="0.25">
      <c r="A87" s="229"/>
      <c r="B87" s="196"/>
      <c r="C87" s="182"/>
      <c r="D87" s="78"/>
      <c r="E87" s="144"/>
      <c r="F87" s="60"/>
      <c r="G87" s="22"/>
      <c r="H87" s="156"/>
      <c r="I87" s="49"/>
      <c r="J87" s="69"/>
      <c r="K87" s="229"/>
      <c r="L87" s="196"/>
      <c r="M87" s="182"/>
      <c r="N87" s="103"/>
      <c r="O87" s="98"/>
      <c r="P87" s="22"/>
      <c r="Q87" s="22"/>
      <c r="R87" s="98"/>
      <c r="S87" s="49"/>
      <c r="T87" s="69"/>
      <c r="U87" s="229"/>
      <c r="V87" s="195"/>
      <c r="W87" s="183"/>
      <c r="X87" s="105"/>
      <c r="Y87" s="97"/>
      <c r="Z87" s="180"/>
      <c r="AA87" s="181"/>
      <c r="AB87" s="97"/>
      <c r="AC87" s="48"/>
      <c r="AD87" s="68"/>
    </row>
    <row r="88" spans="1:30" ht="62.4" x14ac:dyDescent="0.25">
      <c r="A88" s="229"/>
      <c r="B88" s="201">
        <v>3</v>
      </c>
      <c r="C88" s="202" t="s">
        <v>12</v>
      </c>
      <c r="D88" s="15" t="s">
        <v>61</v>
      </c>
      <c r="E88" s="143" t="s">
        <v>39</v>
      </c>
      <c r="F88" s="16"/>
      <c r="G88" s="19" t="s">
        <v>25</v>
      </c>
      <c r="H88" s="16"/>
      <c r="I88" s="168" t="s">
        <v>71</v>
      </c>
      <c r="J88" s="170"/>
      <c r="K88" s="229"/>
      <c r="L88" s="201">
        <v>3</v>
      </c>
      <c r="M88" s="215" t="s">
        <v>12</v>
      </c>
      <c r="N88" s="15" t="s">
        <v>99</v>
      </c>
      <c r="O88" s="27"/>
      <c r="P88" s="19" t="s">
        <v>29</v>
      </c>
      <c r="Q88" s="29"/>
      <c r="R88" s="16" t="s">
        <v>94</v>
      </c>
      <c r="S88" s="18"/>
      <c r="T88" s="63"/>
      <c r="U88" s="229"/>
      <c r="V88" s="201">
        <v>3</v>
      </c>
      <c r="W88" s="202" t="s">
        <v>12</v>
      </c>
      <c r="X88" s="102"/>
      <c r="Y88" s="27"/>
      <c r="Z88" s="168"/>
      <c r="AA88" s="161"/>
      <c r="AB88" s="47"/>
      <c r="AC88" s="18"/>
      <c r="AD88" s="67" t="s">
        <v>97</v>
      </c>
    </row>
    <row r="89" spans="1:30" ht="15" customHeight="1" x14ac:dyDescent="0.25">
      <c r="A89" s="229"/>
      <c r="B89" s="195"/>
      <c r="C89" s="202"/>
      <c r="D89" s="10" t="s">
        <v>62</v>
      </c>
      <c r="E89" s="144" t="s">
        <v>40</v>
      </c>
      <c r="F89" s="20"/>
      <c r="G89" s="22" t="s">
        <v>26</v>
      </c>
      <c r="H89" s="20"/>
      <c r="I89" s="171" t="s">
        <v>72</v>
      </c>
      <c r="J89" s="173"/>
      <c r="K89" s="229"/>
      <c r="L89" s="195"/>
      <c r="M89" s="215"/>
      <c r="N89" s="10" t="s">
        <v>100</v>
      </c>
      <c r="O89" s="28"/>
      <c r="P89" s="22" t="s">
        <v>26</v>
      </c>
      <c r="Q89" s="11"/>
      <c r="R89" s="20" t="s">
        <v>83</v>
      </c>
      <c r="S89" s="21"/>
      <c r="T89" s="65"/>
      <c r="U89" s="229"/>
      <c r="V89" s="195"/>
      <c r="W89" s="202"/>
      <c r="X89" s="10"/>
      <c r="Y89" s="28"/>
      <c r="Z89" s="179"/>
      <c r="AA89" s="163"/>
      <c r="AB89" s="48"/>
      <c r="AC89" s="21"/>
      <c r="AD89" s="68" t="s">
        <v>101</v>
      </c>
    </row>
    <row r="90" spans="1:30" ht="15" customHeight="1" x14ac:dyDescent="0.25">
      <c r="A90" s="229"/>
      <c r="B90" s="195"/>
      <c r="C90" s="202"/>
      <c r="D90" s="10" t="s">
        <v>36</v>
      </c>
      <c r="E90" s="144" t="s">
        <v>27</v>
      </c>
      <c r="F90" s="20"/>
      <c r="G90" s="22" t="s">
        <v>27</v>
      </c>
      <c r="H90" s="20"/>
      <c r="I90" s="171" t="s">
        <v>27</v>
      </c>
      <c r="J90" s="173"/>
      <c r="K90" s="229"/>
      <c r="L90" s="195"/>
      <c r="M90" s="215"/>
      <c r="N90" s="10" t="s">
        <v>88</v>
      </c>
      <c r="O90" s="28"/>
      <c r="P90" s="22" t="s">
        <v>27</v>
      </c>
      <c r="Q90" s="32"/>
      <c r="R90" s="20" t="s">
        <v>88</v>
      </c>
      <c r="S90" s="21"/>
      <c r="T90" s="65"/>
      <c r="U90" s="229"/>
      <c r="V90" s="195"/>
      <c r="W90" s="202"/>
      <c r="X90" s="10"/>
      <c r="Y90" s="28"/>
      <c r="Z90" s="171"/>
      <c r="AA90" s="165"/>
      <c r="AB90" s="48"/>
      <c r="AC90" s="21"/>
      <c r="AD90" s="68" t="s">
        <v>88</v>
      </c>
    </row>
    <row r="91" spans="1:30" ht="15" customHeight="1" x14ac:dyDescent="0.25">
      <c r="A91" s="229"/>
      <c r="B91" s="195"/>
      <c r="C91" s="242"/>
      <c r="D91" s="10"/>
      <c r="E91" s="154"/>
      <c r="F91" s="20"/>
      <c r="G91" s="26"/>
      <c r="H91" s="20"/>
      <c r="I91" s="174"/>
      <c r="J91" s="176"/>
      <c r="K91" s="229"/>
      <c r="L91" s="196"/>
      <c r="M91" s="215"/>
      <c r="N91" s="13"/>
      <c r="O91" s="28"/>
      <c r="P91" s="26"/>
      <c r="Q91" s="32"/>
      <c r="R91" s="23"/>
      <c r="S91" s="25"/>
      <c r="T91" s="61"/>
      <c r="U91" s="229"/>
      <c r="V91" s="196"/>
      <c r="W91" s="202"/>
      <c r="X91" s="10"/>
      <c r="Y91" s="41"/>
      <c r="Z91" s="174"/>
      <c r="AA91" s="167"/>
      <c r="AB91" s="49"/>
      <c r="AC91" s="25"/>
      <c r="AD91" s="69"/>
    </row>
    <row r="92" spans="1:30" ht="46.95" customHeight="1" x14ac:dyDescent="0.25">
      <c r="A92" s="229"/>
      <c r="B92" s="201">
        <v>4</v>
      </c>
      <c r="C92" s="202" t="s">
        <v>13</v>
      </c>
      <c r="D92" s="15" t="s">
        <v>63</v>
      </c>
      <c r="E92" s="140"/>
      <c r="F92" s="16" t="s">
        <v>28</v>
      </c>
      <c r="G92" s="135"/>
      <c r="H92" s="31"/>
      <c r="I92" s="168" t="s">
        <v>71</v>
      </c>
      <c r="J92" s="170"/>
      <c r="K92" s="229"/>
      <c r="L92" s="196">
        <v>4</v>
      </c>
      <c r="M92" s="216" t="s">
        <v>13</v>
      </c>
      <c r="N92" s="102"/>
      <c r="O92" s="18"/>
      <c r="P92" s="19" t="s">
        <v>29</v>
      </c>
      <c r="Q92" s="29"/>
      <c r="R92" s="16" t="s">
        <v>94</v>
      </c>
      <c r="S92" s="18"/>
      <c r="T92" s="63"/>
      <c r="U92" s="229"/>
      <c r="V92" s="207">
        <v>4</v>
      </c>
      <c r="W92" s="203" t="s">
        <v>13</v>
      </c>
      <c r="X92" s="102"/>
      <c r="Y92" s="29"/>
      <c r="Z92" s="168"/>
      <c r="AA92" s="161"/>
      <c r="AB92" s="47"/>
      <c r="AC92" s="18"/>
      <c r="AD92" s="79"/>
    </row>
    <row r="93" spans="1:30" ht="15" customHeight="1" x14ac:dyDescent="0.25">
      <c r="A93" s="229"/>
      <c r="B93" s="195"/>
      <c r="C93" s="202"/>
      <c r="D93" s="10" t="s">
        <v>64</v>
      </c>
      <c r="E93" s="142"/>
      <c r="F93" s="20" t="s">
        <v>26</v>
      </c>
      <c r="G93" s="137"/>
      <c r="H93" s="34"/>
      <c r="I93" s="171" t="s">
        <v>72</v>
      </c>
      <c r="J93" s="173"/>
      <c r="K93" s="229"/>
      <c r="L93" s="214"/>
      <c r="M93" s="217"/>
      <c r="N93" s="103"/>
      <c r="O93" s="21"/>
      <c r="P93" s="22" t="s">
        <v>26</v>
      </c>
      <c r="Q93" s="32"/>
      <c r="R93" s="20" t="s">
        <v>83</v>
      </c>
      <c r="S93" s="21"/>
      <c r="T93" s="65"/>
      <c r="U93" s="229"/>
      <c r="V93" s="192"/>
      <c r="W93" s="182"/>
      <c r="X93" s="103"/>
      <c r="Y93" s="32"/>
      <c r="Z93" s="171"/>
      <c r="AA93" s="165"/>
      <c r="AB93" s="48"/>
      <c r="AC93" s="21"/>
      <c r="AD93" s="80"/>
    </row>
    <row r="94" spans="1:30" ht="15" customHeight="1" x14ac:dyDescent="0.25">
      <c r="A94" s="229"/>
      <c r="B94" s="195"/>
      <c r="C94" s="202"/>
      <c r="D94" s="10" t="s">
        <v>36</v>
      </c>
      <c r="E94" s="142"/>
      <c r="F94" s="20" t="s">
        <v>27</v>
      </c>
      <c r="G94" s="137"/>
      <c r="H94" s="34"/>
      <c r="I94" s="171" t="s">
        <v>27</v>
      </c>
      <c r="J94" s="173"/>
      <c r="K94" s="229"/>
      <c r="L94" s="214"/>
      <c r="M94" s="217"/>
      <c r="N94" s="103"/>
      <c r="O94" s="21"/>
      <c r="P94" s="22" t="s">
        <v>30</v>
      </c>
      <c r="Q94" s="32"/>
      <c r="R94" s="20" t="s">
        <v>88</v>
      </c>
      <c r="S94" s="21"/>
      <c r="T94" s="65"/>
      <c r="U94" s="229"/>
      <c r="V94" s="192"/>
      <c r="W94" s="182"/>
      <c r="X94" s="103"/>
      <c r="Y94" s="32"/>
      <c r="Z94" s="171"/>
      <c r="AA94" s="165"/>
      <c r="AB94" s="48"/>
      <c r="AC94" s="21"/>
      <c r="AD94" s="80"/>
    </row>
    <row r="95" spans="1:30" ht="15" customHeight="1" x14ac:dyDescent="0.25">
      <c r="A95" s="229"/>
      <c r="B95" s="196"/>
      <c r="C95" s="202"/>
      <c r="D95" s="13"/>
      <c r="E95" s="141"/>
      <c r="F95" s="23"/>
      <c r="G95" s="139"/>
      <c r="H95" s="23"/>
      <c r="I95" s="174"/>
      <c r="J95" s="176"/>
      <c r="K95" s="229"/>
      <c r="L95" s="214"/>
      <c r="M95" s="217"/>
      <c r="N95" s="105"/>
      <c r="O95" s="25"/>
      <c r="P95" s="26"/>
      <c r="Q95" s="35"/>
      <c r="R95" s="23"/>
      <c r="S95" s="25"/>
      <c r="T95" s="61"/>
      <c r="U95" s="229"/>
      <c r="V95" s="192"/>
      <c r="W95" s="182"/>
      <c r="X95" s="105"/>
      <c r="Y95" s="35"/>
      <c r="Z95" s="174"/>
      <c r="AA95" s="167"/>
      <c r="AB95" s="49"/>
      <c r="AC95" s="25"/>
      <c r="AD95" s="81"/>
    </row>
    <row r="96" spans="1:30" ht="31.2" x14ac:dyDescent="0.25">
      <c r="A96" s="229"/>
      <c r="B96" s="201">
        <v>5</v>
      </c>
      <c r="C96" s="182" t="s">
        <v>14</v>
      </c>
      <c r="D96" s="15"/>
      <c r="E96" s="134" t="s">
        <v>51</v>
      </c>
      <c r="F96" s="16" t="s">
        <v>28</v>
      </c>
      <c r="G96" s="16"/>
      <c r="H96" s="34"/>
      <c r="I96" s="16"/>
      <c r="J96" s="71"/>
      <c r="K96" s="229"/>
      <c r="L96" s="218">
        <v>5</v>
      </c>
      <c r="M96" s="217" t="s">
        <v>14</v>
      </c>
      <c r="N96" s="102"/>
      <c r="O96" s="140"/>
      <c r="P96" s="19" t="s">
        <v>29</v>
      </c>
      <c r="Q96" s="29"/>
      <c r="R96" s="16" t="s">
        <v>94</v>
      </c>
      <c r="S96" s="18"/>
      <c r="T96" s="63"/>
      <c r="U96" s="229"/>
      <c r="V96" s="192">
        <v>5</v>
      </c>
      <c r="W96" s="182" t="s">
        <v>14</v>
      </c>
      <c r="X96" s="102"/>
      <c r="Y96" s="16"/>
      <c r="Z96" s="168"/>
      <c r="AA96" s="161"/>
      <c r="AB96" s="47"/>
      <c r="AC96" s="18"/>
      <c r="AD96" s="79"/>
    </row>
    <row r="97" spans="1:30" ht="15" customHeight="1" x14ac:dyDescent="0.25">
      <c r="A97" s="229"/>
      <c r="B97" s="195"/>
      <c r="C97" s="182"/>
      <c r="D97" s="10"/>
      <c r="E97" s="136" t="s">
        <v>50</v>
      </c>
      <c r="F97" s="20" t="s">
        <v>26</v>
      </c>
      <c r="G97" s="20"/>
      <c r="H97" s="34"/>
      <c r="I97" s="20"/>
      <c r="J97" s="71"/>
      <c r="K97" s="229"/>
      <c r="L97" s="218"/>
      <c r="M97" s="217"/>
      <c r="N97" s="103"/>
      <c r="O97" s="142"/>
      <c r="P97" s="22" t="s">
        <v>26</v>
      </c>
      <c r="Q97" s="32"/>
      <c r="R97" s="20" t="s">
        <v>83</v>
      </c>
      <c r="S97" s="21"/>
      <c r="T97" s="65"/>
      <c r="U97" s="229"/>
      <c r="V97" s="192"/>
      <c r="W97" s="182"/>
      <c r="X97" s="10"/>
      <c r="Y97" s="20"/>
      <c r="Z97" s="171"/>
      <c r="AA97" s="165"/>
      <c r="AB97" s="48"/>
      <c r="AC97" s="21"/>
      <c r="AD97" s="80"/>
    </row>
    <row r="98" spans="1:30" ht="15" customHeight="1" x14ac:dyDescent="0.25">
      <c r="A98" s="229"/>
      <c r="B98" s="195"/>
      <c r="C98" s="182"/>
      <c r="D98" s="10"/>
      <c r="E98" s="136" t="s">
        <v>27</v>
      </c>
      <c r="F98" s="20" t="s">
        <v>27</v>
      </c>
      <c r="G98" s="20"/>
      <c r="H98" s="34"/>
      <c r="I98" s="20"/>
      <c r="J98" s="71"/>
      <c r="K98" s="229"/>
      <c r="L98" s="218"/>
      <c r="M98" s="217"/>
      <c r="N98" s="103"/>
      <c r="O98" s="142"/>
      <c r="P98" s="22" t="s">
        <v>30</v>
      </c>
      <c r="Q98" s="32"/>
      <c r="R98" s="20" t="s">
        <v>88</v>
      </c>
      <c r="S98" s="21"/>
      <c r="T98" s="65"/>
      <c r="U98" s="229"/>
      <c r="V98" s="192"/>
      <c r="W98" s="182"/>
      <c r="X98" s="10"/>
      <c r="Y98" s="20"/>
      <c r="Z98" s="171"/>
      <c r="AA98" s="165"/>
      <c r="AB98" s="48"/>
      <c r="AC98" s="21"/>
      <c r="AD98" s="80"/>
    </row>
    <row r="99" spans="1:30" ht="15" customHeight="1" thickBot="1" x14ac:dyDescent="0.3">
      <c r="A99" s="235"/>
      <c r="B99" s="196"/>
      <c r="C99" s="182"/>
      <c r="D99" s="13"/>
      <c r="E99" s="138"/>
      <c r="F99" s="23"/>
      <c r="G99" s="23"/>
      <c r="H99" s="51"/>
      <c r="I99" s="23"/>
      <c r="J99" s="73"/>
      <c r="K99" s="235"/>
      <c r="L99" s="218"/>
      <c r="M99" s="217"/>
      <c r="N99" s="105"/>
      <c r="O99" s="25"/>
      <c r="P99" s="26"/>
      <c r="Q99" s="35"/>
      <c r="R99" s="23"/>
      <c r="S99" s="25"/>
      <c r="T99" s="61"/>
      <c r="U99" s="235"/>
      <c r="V99" s="192"/>
      <c r="W99" s="182"/>
      <c r="X99" s="10"/>
      <c r="Y99" s="23"/>
      <c r="Z99" s="174"/>
      <c r="AA99" s="167"/>
      <c r="AB99" s="49"/>
      <c r="AC99" s="25"/>
      <c r="AD99" s="81"/>
    </row>
    <row r="100" spans="1:30" ht="31.2" x14ac:dyDescent="0.25">
      <c r="A100" s="233" t="s">
        <v>20</v>
      </c>
      <c r="B100" s="195">
        <v>6</v>
      </c>
      <c r="C100" s="182" t="s">
        <v>16</v>
      </c>
      <c r="D100" s="38"/>
      <c r="E100" s="134"/>
      <c r="F100" s="134"/>
      <c r="G100" s="16" t="s">
        <v>28</v>
      </c>
      <c r="H100" s="168"/>
      <c r="I100" s="169"/>
      <c r="J100" s="170"/>
      <c r="K100" s="233" t="s">
        <v>20</v>
      </c>
      <c r="L100" s="218">
        <v>6</v>
      </c>
      <c r="M100" s="217" t="s">
        <v>16</v>
      </c>
      <c r="N100" s="15"/>
      <c r="O100" s="31"/>
      <c r="P100" s="168"/>
      <c r="Q100" s="161"/>
      <c r="R100" s="47"/>
      <c r="S100" s="16"/>
      <c r="T100" s="63"/>
      <c r="U100" s="233" t="s">
        <v>20</v>
      </c>
      <c r="V100" s="192">
        <v>6</v>
      </c>
      <c r="W100" s="182" t="s">
        <v>16</v>
      </c>
      <c r="X100" s="15"/>
      <c r="Y100" s="16"/>
      <c r="Z100" s="168"/>
      <c r="AA100" s="161"/>
      <c r="AB100" s="31"/>
      <c r="AC100" s="16"/>
      <c r="AD100" s="67"/>
    </row>
    <row r="101" spans="1:30" ht="15" customHeight="1" x14ac:dyDescent="0.25">
      <c r="A101" s="233"/>
      <c r="B101" s="195"/>
      <c r="C101" s="182"/>
      <c r="D101" s="39"/>
      <c r="E101" s="136"/>
      <c r="F101" s="136"/>
      <c r="G101" s="20" t="s">
        <v>26</v>
      </c>
      <c r="H101" s="171"/>
      <c r="I101" s="172"/>
      <c r="J101" s="173"/>
      <c r="K101" s="233"/>
      <c r="L101" s="218"/>
      <c r="M101" s="217"/>
      <c r="N101" s="10"/>
      <c r="O101" s="34"/>
      <c r="P101" s="171"/>
      <c r="Q101" s="165"/>
      <c r="R101" s="28"/>
      <c r="S101" s="20"/>
      <c r="T101" s="71"/>
      <c r="U101" s="233"/>
      <c r="V101" s="192"/>
      <c r="W101" s="182"/>
      <c r="X101" s="10"/>
      <c r="Y101" s="20"/>
      <c r="Z101" s="171"/>
      <c r="AA101" s="165"/>
      <c r="AB101" s="34"/>
      <c r="AC101" s="20"/>
      <c r="AD101" s="68"/>
    </row>
    <row r="102" spans="1:30" ht="15" customHeight="1" x14ac:dyDescent="0.25">
      <c r="A102" s="233"/>
      <c r="B102" s="195"/>
      <c r="C102" s="182"/>
      <c r="D102" s="39"/>
      <c r="E102" s="136"/>
      <c r="F102" s="136"/>
      <c r="G102" s="20" t="s">
        <v>27</v>
      </c>
      <c r="H102" s="171"/>
      <c r="I102" s="172"/>
      <c r="J102" s="173"/>
      <c r="K102" s="233"/>
      <c r="L102" s="218"/>
      <c r="M102" s="217"/>
      <c r="N102" s="10"/>
      <c r="O102" s="34"/>
      <c r="P102" s="171"/>
      <c r="Q102" s="165"/>
      <c r="R102" s="28"/>
      <c r="S102" s="20"/>
      <c r="T102" s="71"/>
      <c r="U102" s="233"/>
      <c r="V102" s="192"/>
      <c r="W102" s="182"/>
      <c r="X102" s="10"/>
      <c r="Y102" s="20"/>
      <c r="Z102" s="171"/>
      <c r="AA102" s="165"/>
      <c r="AB102" s="34"/>
      <c r="AC102" s="20"/>
      <c r="AD102" s="68"/>
    </row>
    <row r="103" spans="1:30" ht="15" customHeight="1" x14ac:dyDescent="0.25">
      <c r="A103" s="233"/>
      <c r="B103" s="196"/>
      <c r="C103" s="182"/>
      <c r="D103" s="40"/>
      <c r="E103" s="138"/>
      <c r="F103" s="138"/>
      <c r="G103" s="23"/>
      <c r="H103" s="174"/>
      <c r="I103" s="175"/>
      <c r="J103" s="176"/>
      <c r="K103" s="233"/>
      <c r="L103" s="218"/>
      <c r="M103" s="217"/>
      <c r="N103" s="106"/>
      <c r="O103" s="35"/>
      <c r="P103" s="174"/>
      <c r="Q103" s="167"/>
      <c r="R103" s="25"/>
      <c r="S103" s="23"/>
      <c r="T103" s="73"/>
      <c r="U103" s="233"/>
      <c r="V103" s="192"/>
      <c r="W103" s="182"/>
      <c r="X103" s="106"/>
      <c r="Y103" s="23"/>
      <c r="Z103" s="174"/>
      <c r="AA103" s="167"/>
      <c r="AB103" s="51"/>
      <c r="AC103" s="23"/>
      <c r="AD103" s="69"/>
    </row>
    <row r="104" spans="1:30" ht="31.2" x14ac:dyDescent="0.25">
      <c r="A104" s="233"/>
      <c r="B104" s="201">
        <v>7</v>
      </c>
      <c r="C104" s="182" t="s">
        <v>17</v>
      </c>
      <c r="D104" s="38"/>
      <c r="E104" s="134"/>
      <c r="F104" s="134"/>
      <c r="G104" s="16" t="s">
        <v>28</v>
      </c>
      <c r="H104" s="168"/>
      <c r="I104" s="169"/>
      <c r="J104" s="170"/>
      <c r="K104" s="233"/>
      <c r="L104" s="218">
        <v>7</v>
      </c>
      <c r="M104" s="217" t="s">
        <v>17</v>
      </c>
      <c r="N104" s="15"/>
      <c r="O104" s="31"/>
      <c r="P104" s="168"/>
      <c r="Q104" s="161"/>
      <c r="R104" s="31"/>
      <c r="S104" s="16"/>
      <c r="T104" s="67"/>
      <c r="U104" s="233"/>
      <c r="V104" s="192">
        <v>7</v>
      </c>
      <c r="W104" s="182" t="s">
        <v>17</v>
      </c>
      <c r="X104" s="15"/>
      <c r="Y104" s="16"/>
      <c r="Z104" s="168"/>
      <c r="AA104" s="161"/>
      <c r="AB104" s="168"/>
      <c r="AC104" s="161"/>
      <c r="AD104" s="67"/>
    </row>
    <row r="105" spans="1:30" ht="15" customHeight="1" x14ac:dyDescent="0.25">
      <c r="A105" s="233"/>
      <c r="B105" s="195"/>
      <c r="C105" s="182"/>
      <c r="D105" s="39"/>
      <c r="E105" s="136"/>
      <c r="F105" s="136"/>
      <c r="G105" s="20" t="s">
        <v>26</v>
      </c>
      <c r="H105" s="171"/>
      <c r="I105" s="172"/>
      <c r="J105" s="173"/>
      <c r="K105" s="233"/>
      <c r="L105" s="218"/>
      <c r="M105" s="217"/>
      <c r="N105" s="10"/>
      <c r="O105" s="34"/>
      <c r="P105" s="171"/>
      <c r="Q105" s="165"/>
      <c r="R105" s="34"/>
      <c r="S105" s="20"/>
      <c r="T105" s="68"/>
      <c r="U105" s="233"/>
      <c r="V105" s="192"/>
      <c r="W105" s="182"/>
      <c r="X105" s="10"/>
      <c r="Y105" s="20"/>
      <c r="Z105" s="171"/>
      <c r="AA105" s="165"/>
      <c r="AB105" s="171"/>
      <c r="AC105" s="165"/>
      <c r="AD105" s="68"/>
    </row>
    <row r="106" spans="1:30" ht="15" customHeight="1" x14ac:dyDescent="0.25">
      <c r="A106" s="233"/>
      <c r="B106" s="195"/>
      <c r="C106" s="182"/>
      <c r="D106" s="39"/>
      <c r="E106" s="136"/>
      <c r="F106" s="136"/>
      <c r="G106" s="20" t="s">
        <v>27</v>
      </c>
      <c r="H106" s="171"/>
      <c r="I106" s="172"/>
      <c r="J106" s="173"/>
      <c r="K106" s="233"/>
      <c r="L106" s="218"/>
      <c r="M106" s="217"/>
      <c r="N106" s="10"/>
      <c r="O106" s="34"/>
      <c r="P106" s="171"/>
      <c r="Q106" s="165"/>
      <c r="R106" s="34"/>
      <c r="S106" s="20"/>
      <c r="T106" s="68"/>
      <c r="U106" s="233"/>
      <c r="V106" s="192"/>
      <c r="W106" s="182"/>
      <c r="X106" s="10"/>
      <c r="Y106" s="20"/>
      <c r="Z106" s="171"/>
      <c r="AA106" s="165"/>
      <c r="AB106" s="171"/>
      <c r="AC106" s="165"/>
      <c r="AD106" s="68"/>
    </row>
    <row r="107" spans="1:30" ht="15" customHeight="1" thickBot="1" x14ac:dyDescent="0.3">
      <c r="A107" s="234"/>
      <c r="B107" s="241"/>
      <c r="C107" s="212"/>
      <c r="D107" s="149"/>
      <c r="E107" s="145"/>
      <c r="F107" s="145"/>
      <c r="G107" s="74"/>
      <c r="H107" s="219"/>
      <c r="I107" s="225"/>
      <c r="J107" s="226"/>
      <c r="K107" s="234"/>
      <c r="L107" s="221"/>
      <c r="M107" s="222"/>
      <c r="N107" s="10"/>
      <c r="O107" s="32"/>
      <c r="P107" s="171"/>
      <c r="Q107" s="165"/>
      <c r="R107" s="32"/>
      <c r="S107" s="20"/>
      <c r="T107" s="68"/>
      <c r="U107" s="234"/>
      <c r="V107" s="213"/>
      <c r="W107" s="212"/>
      <c r="X107" s="52"/>
      <c r="Y107" s="74"/>
      <c r="Z107" s="219"/>
      <c r="AA107" s="220"/>
      <c r="AB107" s="219"/>
      <c r="AC107" s="220"/>
      <c r="AD107" s="75"/>
    </row>
    <row r="108" spans="1:30" ht="27.6" x14ac:dyDescent="0.25">
      <c r="A108" s="232">
        <f>A8+4</f>
        <v>44645</v>
      </c>
      <c r="B108" s="194">
        <v>2</v>
      </c>
      <c r="C108" s="184" t="s">
        <v>11</v>
      </c>
      <c r="D108" s="76"/>
      <c r="E108" s="95"/>
      <c r="F108" s="95"/>
      <c r="G108" s="96"/>
      <c r="H108" s="177" t="s">
        <v>77</v>
      </c>
      <c r="I108" s="223"/>
      <c r="J108" s="224"/>
      <c r="K108" s="232">
        <f>A8+11</f>
        <v>44652</v>
      </c>
      <c r="L108" s="194">
        <v>2</v>
      </c>
      <c r="M108" s="184" t="s">
        <v>11</v>
      </c>
      <c r="N108" s="150"/>
      <c r="O108" s="96"/>
      <c r="P108" s="155"/>
      <c r="Q108" s="96" t="s">
        <v>29</v>
      </c>
      <c r="R108" s="95"/>
      <c r="S108" s="96"/>
      <c r="T108" s="108"/>
      <c r="U108" s="232">
        <f>A8+18</f>
        <v>44659</v>
      </c>
      <c r="V108" s="195">
        <v>2</v>
      </c>
      <c r="W108" s="182" t="s">
        <v>11</v>
      </c>
      <c r="X108" s="109"/>
      <c r="Y108" s="97"/>
      <c r="Z108" s="97"/>
      <c r="AA108" s="97"/>
      <c r="AB108" s="97"/>
      <c r="AC108" s="110"/>
      <c r="AD108" s="111"/>
    </row>
    <row r="109" spans="1:30" ht="15" customHeight="1" x14ac:dyDescent="0.25">
      <c r="A109" s="229"/>
      <c r="B109" s="195"/>
      <c r="C109" s="182"/>
      <c r="D109" s="77"/>
      <c r="E109" s="97"/>
      <c r="F109" s="97"/>
      <c r="G109" s="22"/>
      <c r="H109" s="179" t="s">
        <v>78</v>
      </c>
      <c r="I109" s="185"/>
      <c r="J109" s="186"/>
      <c r="K109" s="229"/>
      <c r="L109" s="195"/>
      <c r="M109" s="182"/>
      <c r="N109" s="42"/>
      <c r="O109" s="22"/>
      <c r="P109" s="48"/>
      <c r="Q109" s="22" t="s">
        <v>26</v>
      </c>
      <c r="R109" s="97"/>
      <c r="S109" s="22"/>
      <c r="T109" s="111"/>
      <c r="U109" s="229"/>
      <c r="V109" s="195"/>
      <c r="W109" s="182"/>
      <c r="X109" s="103"/>
      <c r="Y109" s="97"/>
      <c r="Z109" s="97"/>
      <c r="AA109" s="97"/>
      <c r="AB109" s="97"/>
      <c r="AC109" s="110"/>
      <c r="AD109" s="111"/>
    </row>
    <row r="110" spans="1:30" ht="15" customHeight="1" x14ac:dyDescent="0.25">
      <c r="A110" s="229"/>
      <c r="B110" s="195"/>
      <c r="C110" s="182"/>
      <c r="D110" s="77"/>
      <c r="E110" s="97"/>
      <c r="F110" s="97"/>
      <c r="G110" s="22"/>
      <c r="H110" s="179" t="s">
        <v>38</v>
      </c>
      <c r="I110" s="185"/>
      <c r="J110" s="186"/>
      <c r="K110" s="229"/>
      <c r="L110" s="195"/>
      <c r="M110" s="182"/>
      <c r="N110" s="42"/>
      <c r="O110" s="22"/>
      <c r="P110" s="48"/>
      <c r="Q110" s="22" t="s">
        <v>27</v>
      </c>
      <c r="R110" s="97"/>
      <c r="S110" s="22"/>
      <c r="T110" s="111"/>
      <c r="U110" s="229"/>
      <c r="V110" s="195"/>
      <c r="W110" s="182"/>
      <c r="X110" s="103"/>
      <c r="Y110" s="97"/>
      <c r="Z110" s="97"/>
      <c r="AA110" s="97"/>
      <c r="AB110" s="97"/>
      <c r="AC110" s="110"/>
      <c r="AD110" s="111"/>
    </row>
    <row r="111" spans="1:30" ht="15" customHeight="1" x14ac:dyDescent="0.25">
      <c r="A111" s="229"/>
      <c r="B111" s="196"/>
      <c r="C111" s="182"/>
      <c r="D111" s="78"/>
      <c r="E111" s="98"/>
      <c r="F111" s="98"/>
      <c r="G111" s="22"/>
      <c r="H111" s="179"/>
      <c r="I111" s="185"/>
      <c r="J111" s="186"/>
      <c r="K111" s="229"/>
      <c r="L111" s="196"/>
      <c r="M111" s="182"/>
      <c r="N111" s="151"/>
      <c r="O111" s="22"/>
      <c r="P111" s="49"/>
      <c r="Q111" s="22"/>
      <c r="R111" s="98"/>
      <c r="S111" s="23"/>
      <c r="T111" s="69"/>
      <c r="U111" s="229"/>
      <c r="V111" s="196"/>
      <c r="W111" s="182"/>
      <c r="X111" s="105"/>
      <c r="Y111" s="98"/>
      <c r="Z111" s="98"/>
      <c r="AA111" s="98"/>
      <c r="AB111" s="98"/>
      <c r="AC111" s="49"/>
      <c r="AD111" s="69"/>
    </row>
    <row r="112" spans="1:30" ht="27.6" x14ac:dyDescent="0.25">
      <c r="A112" s="229"/>
      <c r="B112" s="195">
        <v>3</v>
      </c>
      <c r="C112" s="182" t="s">
        <v>12</v>
      </c>
      <c r="D112" s="99"/>
      <c r="E112" s="100"/>
      <c r="F112" s="187"/>
      <c r="G112" s="211"/>
      <c r="H112" s="187" t="s">
        <v>77</v>
      </c>
      <c r="I112" s="188"/>
      <c r="J112" s="189"/>
      <c r="K112" s="229"/>
      <c r="L112" s="195">
        <v>3</v>
      </c>
      <c r="M112" s="182" t="s">
        <v>12</v>
      </c>
      <c r="N112" s="119"/>
      <c r="O112" s="19"/>
      <c r="P112" s="47"/>
      <c r="Q112" s="19" t="s">
        <v>29</v>
      </c>
      <c r="R112" s="115"/>
      <c r="S112" s="19"/>
      <c r="T112" s="113"/>
      <c r="U112" s="229"/>
      <c r="V112" s="195">
        <v>3</v>
      </c>
      <c r="W112" s="182" t="s">
        <v>12</v>
      </c>
      <c r="X112" s="102"/>
      <c r="Y112" s="114"/>
      <c r="Z112" s="168"/>
      <c r="AA112" s="161"/>
      <c r="AB112" s="187"/>
      <c r="AC112" s="211"/>
      <c r="AD112" s="113"/>
    </row>
    <row r="113" spans="1:30" ht="15" customHeight="1" x14ac:dyDescent="0.25">
      <c r="A113" s="229"/>
      <c r="B113" s="195"/>
      <c r="C113" s="182"/>
      <c r="D113" s="77"/>
      <c r="E113" s="43"/>
      <c r="F113" s="179"/>
      <c r="G113" s="163"/>
      <c r="H113" s="179" t="s">
        <v>78</v>
      </c>
      <c r="I113" s="185"/>
      <c r="J113" s="186"/>
      <c r="K113" s="229"/>
      <c r="L113" s="195"/>
      <c r="M113" s="182"/>
      <c r="N113" s="42"/>
      <c r="O113" s="22"/>
      <c r="P113" s="48"/>
      <c r="Q113" s="22" t="s">
        <v>26</v>
      </c>
      <c r="R113" s="110"/>
      <c r="S113" s="22"/>
      <c r="T113" s="111"/>
      <c r="U113" s="229"/>
      <c r="V113" s="195"/>
      <c r="W113" s="182"/>
      <c r="X113" s="10"/>
      <c r="Y113" s="97"/>
      <c r="Z113" s="179"/>
      <c r="AA113" s="163"/>
      <c r="AB113" s="179"/>
      <c r="AC113" s="163"/>
      <c r="AD113" s="111"/>
    </row>
    <row r="114" spans="1:30" ht="15" customHeight="1" x14ac:dyDescent="0.25">
      <c r="A114" s="229"/>
      <c r="B114" s="195"/>
      <c r="C114" s="182"/>
      <c r="D114" s="77"/>
      <c r="E114" s="43"/>
      <c r="F114" s="179"/>
      <c r="G114" s="163"/>
      <c r="H114" s="179" t="s">
        <v>38</v>
      </c>
      <c r="I114" s="185"/>
      <c r="J114" s="186"/>
      <c r="K114" s="229"/>
      <c r="L114" s="195"/>
      <c r="M114" s="182"/>
      <c r="N114" s="42"/>
      <c r="O114" s="22"/>
      <c r="P114" s="48"/>
      <c r="Q114" s="22" t="s">
        <v>27</v>
      </c>
      <c r="R114" s="110"/>
      <c r="S114" s="22"/>
      <c r="T114" s="111"/>
      <c r="U114" s="229"/>
      <c r="V114" s="195"/>
      <c r="W114" s="182"/>
      <c r="X114" s="10"/>
      <c r="Y114" s="97"/>
      <c r="Z114" s="171"/>
      <c r="AA114" s="165"/>
      <c r="AB114" s="179"/>
      <c r="AC114" s="163"/>
      <c r="AD114" s="111"/>
    </row>
    <row r="115" spans="1:30" ht="15" customHeight="1" x14ac:dyDescent="0.25">
      <c r="A115" s="229"/>
      <c r="B115" s="195"/>
      <c r="C115" s="183"/>
      <c r="D115" s="101"/>
      <c r="E115" s="28"/>
      <c r="F115" s="174"/>
      <c r="G115" s="167"/>
      <c r="H115" s="180"/>
      <c r="I115" s="190"/>
      <c r="J115" s="191"/>
      <c r="K115" s="229"/>
      <c r="L115" s="195"/>
      <c r="M115" s="183"/>
      <c r="N115" s="39"/>
      <c r="O115" s="26"/>
      <c r="P115" s="49"/>
      <c r="Q115" s="26"/>
      <c r="R115" s="48"/>
      <c r="S115" s="20"/>
      <c r="T115" s="68"/>
      <c r="U115" s="229"/>
      <c r="V115" s="196"/>
      <c r="W115" s="182"/>
      <c r="X115" s="13"/>
      <c r="Y115" s="25"/>
      <c r="Z115" s="174"/>
      <c r="AA115" s="167"/>
      <c r="AB115" s="174"/>
      <c r="AC115" s="167"/>
      <c r="AD115" s="69"/>
    </row>
    <row r="116" spans="1:30" ht="30" customHeight="1" x14ac:dyDescent="0.25">
      <c r="A116" s="229"/>
      <c r="B116" s="201">
        <v>4</v>
      </c>
      <c r="C116" s="182" t="s">
        <v>13</v>
      </c>
      <c r="D116" s="102" t="s">
        <v>52</v>
      </c>
      <c r="E116" s="17"/>
      <c r="F116" s="187"/>
      <c r="G116" s="211"/>
      <c r="H116" s="168"/>
      <c r="I116" s="169"/>
      <c r="J116" s="170"/>
      <c r="K116" s="229"/>
      <c r="L116" s="206">
        <v>4</v>
      </c>
      <c r="M116" s="182" t="s">
        <v>13</v>
      </c>
      <c r="N116" s="119"/>
      <c r="O116" s="19"/>
      <c r="P116" s="47"/>
      <c r="Q116" s="19" t="s">
        <v>29</v>
      </c>
      <c r="R116" s="27"/>
      <c r="S116" s="19"/>
      <c r="T116" s="67"/>
      <c r="U116" s="229"/>
      <c r="V116" s="207">
        <v>4</v>
      </c>
      <c r="W116" s="203" t="s">
        <v>13</v>
      </c>
      <c r="X116" s="10"/>
      <c r="Y116" s="34"/>
      <c r="Z116" s="168"/>
      <c r="AA116" s="161"/>
      <c r="AB116" s="34"/>
      <c r="AC116" s="20"/>
      <c r="AD116" s="68"/>
    </row>
    <row r="117" spans="1:30" ht="15" customHeight="1" x14ac:dyDescent="0.25">
      <c r="A117" s="229"/>
      <c r="B117" s="195"/>
      <c r="C117" s="182"/>
      <c r="D117" s="103" t="s">
        <v>53</v>
      </c>
      <c r="E117" s="12"/>
      <c r="F117" s="179"/>
      <c r="G117" s="163"/>
      <c r="H117" s="171"/>
      <c r="I117" s="172"/>
      <c r="J117" s="173"/>
      <c r="K117" s="229"/>
      <c r="L117" s="206"/>
      <c r="M117" s="182"/>
      <c r="N117" s="42"/>
      <c r="O117" s="22"/>
      <c r="P117" s="48"/>
      <c r="Q117" s="22" t="s">
        <v>26</v>
      </c>
      <c r="R117" s="28"/>
      <c r="S117" s="22"/>
      <c r="T117" s="68"/>
      <c r="U117" s="229"/>
      <c r="V117" s="192"/>
      <c r="W117" s="182"/>
      <c r="X117" s="10"/>
      <c r="Y117" s="34"/>
      <c r="Z117" s="179"/>
      <c r="AA117" s="163"/>
      <c r="AB117" s="34"/>
      <c r="AC117" s="20"/>
      <c r="AD117" s="68"/>
    </row>
    <row r="118" spans="1:30" ht="15" customHeight="1" x14ac:dyDescent="0.25">
      <c r="A118" s="229"/>
      <c r="B118" s="195"/>
      <c r="C118" s="182"/>
      <c r="D118" s="103" t="s">
        <v>54</v>
      </c>
      <c r="E118" s="12"/>
      <c r="F118" s="179"/>
      <c r="G118" s="163"/>
      <c r="H118" s="171"/>
      <c r="I118" s="172"/>
      <c r="J118" s="173"/>
      <c r="K118" s="229"/>
      <c r="L118" s="206"/>
      <c r="M118" s="182"/>
      <c r="N118" s="42"/>
      <c r="O118" s="22"/>
      <c r="P118" s="48"/>
      <c r="Q118" s="22" t="s">
        <v>30</v>
      </c>
      <c r="R118" s="28"/>
      <c r="S118" s="22"/>
      <c r="T118" s="68"/>
      <c r="U118" s="229"/>
      <c r="V118" s="192"/>
      <c r="W118" s="182"/>
      <c r="X118" s="10"/>
      <c r="Y118" s="34"/>
      <c r="Z118" s="171"/>
      <c r="AA118" s="165"/>
      <c r="AB118" s="34"/>
      <c r="AC118" s="20"/>
      <c r="AD118" s="68"/>
    </row>
    <row r="119" spans="1:30" ht="15" customHeight="1" x14ac:dyDescent="0.25">
      <c r="A119" s="229"/>
      <c r="B119" s="196"/>
      <c r="C119" s="182"/>
      <c r="D119" s="103"/>
      <c r="E119" s="24"/>
      <c r="F119" s="174"/>
      <c r="G119" s="167"/>
      <c r="H119" s="174"/>
      <c r="I119" s="175"/>
      <c r="J119" s="176"/>
      <c r="K119" s="229"/>
      <c r="L119" s="206"/>
      <c r="M119" s="182"/>
      <c r="N119" s="39"/>
      <c r="O119" s="26"/>
      <c r="P119" s="49"/>
      <c r="Q119" s="26"/>
      <c r="R119" s="41"/>
      <c r="S119" s="20"/>
      <c r="T119" s="69"/>
      <c r="U119" s="229"/>
      <c r="V119" s="192"/>
      <c r="W119" s="182"/>
      <c r="X119" s="13"/>
      <c r="Y119" s="51"/>
      <c r="Z119" s="174"/>
      <c r="AA119" s="167"/>
      <c r="AB119" s="51"/>
      <c r="AC119" s="23"/>
      <c r="AD119" s="69"/>
    </row>
    <row r="120" spans="1:30" ht="27.6" x14ac:dyDescent="0.25">
      <c r="A120" s="229"/>
      <c r="B120" s="195">
        <v>5</v>
      </c>
      <c r="C120" s="182" t="s">
        <v>14</v>
      </c>
      <c r="D120" s="102"/>
      <c r="E120" s="104"/>
      <c r="F120" s="187"/>
      <c r="G120" s="211"/>
      <c r="H120" s="16" t="s">
        <v>79</v>
      </c>
      <c r="I120" s="18"/>
      <c r="J120" s="16" t="s">
        <v>79</v>
      </c>
      <c r="K120" s="229"/>
      <c r="L120" s="206">
        <v>5</v>
      </c>
      <c r="M120" s="182" t="s">
        <v>14</v>
      </c>
      <c r="N120" s="38"/>
      <c r="O120" s="19"/>
      <c r="P120" s="47"/>
      <c r="Q120" s="19" t="s">
        <v>29</v>
      </c>
      <c r="R120" s="168" t="s">
        <v>89</v>
      </c>
      <c r="S120" s="169"/>
      <c r="T120" s="170"/>
      <c r="U120" s="229"/>
      <c r="V120" s="192">
        <v>5</v>
      </c>
      <c r="W120" s="182" t="s">
        <v>14</v>
      </c>
      <c r="X120" s="112"/>
      <c r="Y120" s="34"/>
      <c r="Z120" s="29"/>
      <c r="AA120" s="29"/>
      <c r="AB120" s="16"/>
      <c r="AC120" s="62"/>
      <c r="AD120" s="63"/>
    </row>
    <row r="121" spans="1:30" ht="15" customHeight="1" x14ac:dyDescent="0.25">
      <c r="A121" s="229"/>
      <c r="B121" s="195"/>
      <c r="C121" s="182"/>
      <c r="D121" s="103"/>
      <c r="E121" s="11"/>
      <c r="F121" s="179"/>
      <c r="G121" s="163"/>
      <c r="H121" s="20" t="s">
        <v>44</v>
      </c>
      <c r="I121" s="21"/>
      <c r="J121" s="20" t="s">
        <v>44</v>
      </c>
      <c r="K121" s="229"/>
      <c r="L121" s="206"/>
      <c r="M121" s="182"/>
      <c r="N121" s="39"/>
      <c r="O121" s="22"/>
      <c r="P121" s="48"/>
      <c r="Q121" s="22" t="s">
        <v>26</v>
      </c>
      <c r="R121" s="171" t="s">
        <v>90</v>
      </c>
      <c r="S121" s="172"/>
      <c r="T121" s="173"/>
      <c r="U121" s="229"/>
      <c r="V121" s="192"/>
      <c r="W121" s="182"/>
      <c r="X121" s="101"/>
      <c r="Y121" s="34"/>
      <c r="Z121" s="32"/>
      <c r="AA121" s="32"/>
      <c r="AB121" s="20"/>
      <c r="AC121" s="64"/>
      <c r="AD121" s="65"/>
    </row>
    <row r="122" spans="1:30" ht="15" customHeight="1" x14ac:dyDescent="0.25">
      <c r="A122" s="229"/>
      <c r="B122" s="195"/>
      <c r="C122" s="182"/>
      <c r="D122" s="103"/>
      <c r="E122" s="11"/>
      <c r="F122" s="179"/>
      <c r="G122" s="163"/>
      <c r="H122" s="20" t="s">
        <v>36</v>
      </c>
      <c r="I122" s="21"/>
      <c r="J122" s="20" t="s">
        <v>36</v>
      </c>
      <c r="K122" s="229"/>
      <c r="L122" s="206"/>
      <c r="M122" s="182"/>
      <c r="N122" s="39"/>
      <c r="O122" s="22"/>
      <c r="P122" s="48"/>
      <c r="Q122" s="22" t="s">
        <v>30</v>
      </c>
      <c r="R122" s="171" t="s">
        <v>91</v>
      </c>
      <c r="S122" s="172"/>
      <c r="T122" s="173"/>
      <c r="U122" s="229"/>
      <c r="V122" s="192"/>
      <c r="W122" s="182"/>
      <c r="X122" s="101"/>
      <c r="Y122" s="34"/>
      <c r="Z122" s="32"/>
      <c r="AA122" s="32"/>
      <c r="AB122" s="20"/>
      <c r="AC122" s="64"/>
      <c r="AD122" s="65"/>
    </row>
    <row r="123" spans="1:30" ht="15" customHeight="1" x14ac:dyDescent="0.25">
      <c r="A123" s="229"/>
      <c r="B123" s="196"/>
      <c r="C123" s="182"/>
      <c r="D123" s="105"/>
      <c r="E123" s="14"/>
      <c r="F123" s="174"/>
      <c r="G123" s="167"/>
      <c r="H123" s="23"/>
      <c r="I123" s="25"/>
      <c r="J123" s="23"/>
      <c r="K123" s="229"/>
      <c r="L123" s="206"/>
      <c r="M123" s="182"/>
      <c r="N123" s="40"/>
      <c r="O123" s="26"/>
      <c r="P123" s="49"/>
      <c r="Q123" s="26"/>
      <c r="R123" s="174"/>
      <c r="S123" s="175"/>
      <c r="T123" s="176"/>
      <c r="U123" s="229"/>
      <c r="V123" s="192"/>
      <c r="W123" s="182"/>
      <c r="X123" s="106"/>
      <c r="Y123" s="51"/>
      <c r="Z123" s="35"/>
      <c r="AA123" s="35"/>
      <c r="AB123" s="23"/>
      <c r="AC123" s="66"/>
      <c r="AD123" s="61"/>
    </row>
    <row r="124" spans="1:30" ht="15.6" x14ac:dyDescent="0.25">
      <c r="A124" s="233" t="s">
        <v>21</v>
      </c>
      <c r="B124" s="195">
        <v>6</v>
      </c>
      <c r="C124" s="182" t="s">
        <v>16</v>
      </c>
      <c r="D124" s="99"/>
      <c r="E124" s="17" t="s">
        <v>41</v>
      </c>
      <c r="F124" s="12"/>
      <c r="G124" s="16"/>
      <c r="H124" s="16" t="s">
        <v>79</v>
      </c>
      <c r="I124" s="18"/>
      <c r="J124" s="16" t="s">
        <v>79</v>
      </c>
      <c r="K124" s="233" t="s">
        <v>21</v>
      </c>
      <c r="L124" s="206">
        <v>6</v>
      </c>
      <c r="M124" s="182" t="s">
        <v>16</v>
      </c>
      <c r="N124" s="15"/>
      <c r="O124" s="31"/>
      <c r="P124" s="29"/>
      <c r="Q124" s="29"/>
      <c r="R124" s="168" t="s">
        <v>89</v>
      </c>
      <c r="S124" s="169"/>
      <c r="T124" s="170"/>
      <c r="U124" s="233" t="s">
        <v>21</v>
      </c>
      <c r="V124" s="192">
        <v>6</v>
      </c>
      <c r="W124" s="182" t="s">
        <v>16</v>
      </c>
      <c r="X124" s="82"/>
      <c r="Y124" s="16"/>
      <c r="Z124" s="18"/>
      <c r="AA124" s="18"/>
      <c r="AB124" s="168"/>
      <c r="AC124" s="169"/>
      <c r="AD124" s="170"/>
    </row>
    <row r="125" spans="1:30" ht="15" customHeight="1" x14ac:dyDescent="0.25">
      <c r="A125" s="233"/>
      <c r="B125" s="195"/>
      <c r="C125" s="182"/>
      <c r="D125" s="77"/>
      <c r="E125" s="12" t="s">
        <v>42</v>
      </c>
      <c r="F125" s="12"/>
      <c r="G125" s="20"/>
      <c r="H125" s="20" t="s">
        <v>44</v>
      </c>
      <c r="I125" s="21"/>
      <c r="J125" s="20" t="s">
        <v>44</v>
      </c>
      <c r="K125" s="233"/>
      <c r="L125" s="206"/>
      <c r="M125" s="182"/>
      <c r="N125" s="10"/>
      <c r="O125" s="34"/>
      <c r="P125" s="32"/>
      <c r="Q125" s="32"/>
      <c r="R125" s="171" t="s">
        <v>90</v>
      </c>
      <c r="S125" s="172"/>
      <c r="T125" s="173"/>
      <c r="U125" s="233"/>
      <c r="V125" s="192"/>
      <c r="W125" s="182"/>
      <c r="X125" s="83"/>
      <c r="Y125" s="20"/>
      <c r="Z125" s="21"/>
      <c r="AA125" s="21"/>
      <c r="AB125" s="171"/>
      <c r="AC125" s="172"/>
      <c r="AD125" s="173"/>
    </row>
    <row r="126" spans="1:30" ht="15" customHeight="1" x14ac:dyDescent="0.25">
      <c r="A126" s="233"/>
      <c r="B126" s="195"/>
      <c r="C126" s="182"/>
      <c r="D126" s="77"/>
      <c r="E126" s="12" t="s">
        <v>70</v>
      </c>
      <c r="F126" s="12"/>
      <c r="G126" s="20"/>
      <c r="H126" s="20" t="s">
        <v>36</v>
      </c>
      <c r="I126" s="21"/>
      <c r="J126" s="20" t="s">
        <v>36</v>
      </c>
      <c r="K126" s="233"/>
      <c r="L126" s="206"/>
      <c r="M126" s="182"/>
      <c r="N126" s="10"/>
      <c r="O126" s="34"/>
      <c r="P126" s="32"/>
      <c r="Q126" s="32"/>
      <c r="R126" s="171" t="s">
        <v>91</v>
      </c>
      <c r="S126" s="172"/>
      <c r="T126" s="173"/>
      <c r="U126" s="233"/>
      <c r="V126" s="192"/>
      <c r="W126" s="182"/>
      <c r="X126" s="83"/>
      <c r="Y126" s="20"/>
      <c r="Z126" s="21"/>
      <c r="AA126" s="21"/>
      <c r="AB126" s="171"/>
      <c r="AC126" s="172"/>
      <c r="AD126" s="173"/>
    </row>
    <row r="127" spans="1:30" ht="15" customHeight="1" x14ac:dyDescent="0.25">
      <c r="A127" s="233"/>
      <c r="B127" s="196"/>
      <c r="C127" s="182"/>
      <c r="D127" s="106"/>
      <c r="E127" s="51"/>
      <c r="F127" s="51"/>
      <c r="G127" s="23"/>
      <c r="H127" s="23"/>
      <c r="I127" s="25"/>
      <c r="J127" s="23"/>
      <c r="K127" s="233"/>
      <c r="L127" s="206"/>
      <c r="M127" s="182"/>
      <c r="N127" s="13"/>
      <c r="O127" s="51"/>
      <c r="P127" s="35"/>
      <c r="Q127" s="35"/>
      <c r="R127" s="174"/>
      <c r="S127" s="175"/>
      <c r="T127" s="176"/>
      <c r="U127" s="233"/>
      <c r="V127" s="192"/>
      <c r="W127" s="182"/>
      <c r="X127" s="87"/>
      <c r="Y127" s="23"/>
      <c r="Z127" s="25"/>
      <c r="AA127" s="25"/>
      <c r="AB127" s="174"/>
      <c r="AC127" s="175"/>
      <c r="AD127" s="176"/>
    </row>
    <row r="128" spans="1:30" ht="15.6" x14ac:dyDescent="0.25">
      <c r="A128" s="233"/>
      <c r="B128" s="195">
        <v>7</v>
      </c>
      <c r="C128" s="182" t="s">
        <v>17</v>
      </c>
      <c r="D128" s="99"/>
      <c r="E128" s="104"/>
      <c r="F128" s="11"/>
      <c r="G128" s="11"/>
      <c r="H128" s="168"/>
      <c r="I128" s="169"/>
      <c r="J128" s="170"/>
      <c r="K128" s="233"/>
      <c r="L128" s="206">
        <v>7</v>
      </c>
      <c r="M128" s="182" t="s">
        <v>17</v>
      </c>
      <c r="N128" s="15"/>
      <c r="O128" s="29"/>
      <c r="P128" s="29"/>
      <c r="Q128" s="29"/>
      <c r="R128" s="168" t="s">
        <v>89</v>
      </c>
      <c r="S128" s="169"/>
      <c r="T128" s="170"/>
      <c r="U128" s="233"/>
      <c r="V128" s="192">
        <v>7</v>
      </c>
      <c r="W128" s="182" t="s">
        <v>17</v>
      </c>
      <c r="X128" s="82"/>
      <c r="Y128" s="20"/>
      <c r="Z128" s="18"/>
      <c r="AA128" s="18"/>
      <c r="AB128" s="168"/>
      <c r="AC128" s="169"/>
      <c r="AD128" s="170"/>
    </row>
    <row r="129" spans="1:30" ht="15.75" customHeight="1" x14ac:dyDescent="0.25">
      <c r="A129" s="233"/>
      <c r="B129" s="195"/>
      <c r="C129" s="182"/>
      <c r="D129" s="77"/>
      <c r="E129" s="11"/>
      <c r="F129" s="11"/>
      <c r="G129" s="11"/>
      <c r="H129" s="171"/>
      <c r="I129" s="172"/>
      <c r="J129" s="173"/>
      <c r="K129" s="233"/>
      <c r="L129" s="206"/>
      <c r="M129" s="182"/>
      <c r="N129" s="10"/>
      <c r="O129" s="32"/>
      <c r="P129" s="32"/>
      <c r="Q129" s="32"/>
      <c r="R129" s="171" t="s">
        <v>90</v>
      </c>
      <c r="S129" s="172"/>
      <c r="T129" s="173"/>
      <c r="U129" s="233"/>
      <c r="V129" s="192"/>
      <c r="W129" s="182"/>
      <c r="X129" s="83"/>
      <c r="Y129" s="20"/>
      <c r="Z129" s="21"/>
      <c r="AA129" s="21"/>
      <c r="AB129" s="171"/>
      <c r="AC129" s="172"/>
      <c r="AD129" s="173"/>
    </row>
    <row r="130" spans="1:30" ht="15.75" customHeight="1" x14ac:dyDescent="0.25">
      <c r="A130" s="233"/>
      <c r="B130" s="195"/>
      <c r="C130" s="182"/>
      <c r="D130" s="77"/>
      <c r="E130" s="11"/>
      <c r="F130" s="11"/>
      <c r="G130" s="11"/>
      <c r="H130" s="171"/>
      <c r="I130" s="172"/>
      <c r="J130" s="173"/>
      <c r="K130" s="233"/>
      <c r="L130" s="206"/>
      <c r="M130" s="182"/>
      <c r="N130" s="10"/>
      <c r="O130" s="32"/>
      <c r="P130" s="32"/>
      <c r="Q130" s="32"/>
      <c r="R130" s="171" t="s">
        <v>88</v>
      </c>
      <c r="S130" s="172"/>
      <c r="T130" s="173"/>
      <c r="U130" s="233"/>
      <c r="V130" s="192"/>
      <c r="W130" s="182"/>
      <c r="X130" s="83"/>
      <c r="Y130" s="20"/>
      <c r="Z130" s="21"/>
      <c r="AA130" s="21"/>
      <c r="AB130" s="171"/>
      <c r="AC130" s="172"/>
      <c r="AD130" s="173"/>
    </row>
    <row r="131" spans="1:30" ht="15" customHeight="1" thickBot="1" x14ac:dyDescent="0.3">
      <c r="A131" s="234"/>
      <c r="B131" s="241"/>
      <c r="C131" s="212"/>
      <c r="D131" s="116"/>
      <c r="E131" s="117"/>
      <c r="F131" s="117"/>
      <c r="G131" s="117"/>
      <c r="H131" s="219"/>
      <c r="I131" s="225"/>
      <c r="J131" s="226"/>
      <c r="K131" s="234"/>
      <c r="L131" s="227"/>
      <c r="M131" s="212"/>
      <c r="N131" s="13"/>
      <c r="O131" s="93"/>
      <c r="P131" s="93"/>
      <c r="Q131" s="93"/>
      <c r="R131" s="174"/>
      <c r="S131" s="175"/>
      <c r="T131" s="176"/>
      <c r="U131" s="234"/>
      <c r="V131" s="213"/>
      <c r="W131" s="212"/>
      <c r="X131" s="87"/>
      <c r="Y131" s="74"/>
      <c r="Z131" s="25"/>
      <c r="AA131" s="25"/>
      <c r="AB131" s="174"/>
      <c r="AC131" s="175"/>
      <c r="AD131" s="176"/>
    </row>
    <row r="132" spans="1:30" ht="33" customHeight="1" x14ac:dyDescent="0.25">
      <c r="A132" s="232">
        <f>A8+5</f>
        <v>44646</v>
      </c>
      <c r="B132" s="194">
        <v>1</v>
      </c>
      <c r="C132" s="184" t="s">
        <v>10</v>
      </c>
      <c r="D132" s="76"/>
      <c r="E132" s="8"/>
      <c r="F132" s="8"/>
      <c r="G132" s="8"/>
      <c r="H132" s="8"/>
      <c r="I132" s="8"/>
      <c r="J132" s="57"/>
      <c r="K132" s="250">
        <f>A8+12</f>
        <v>44653</v>
      </c>
      <c r="L132" s="194">
        <v>1</v>
      </c>
      <c r="M132" s="208" t="s">
        <v>10</v>
      </c>
      <c r="N132" s="7"/>
      <c r="O132" s="89"/>
      <c r="P132" s="89"/>
      <c r="Q132" s="89"/>
      <c r="R132" s="89"/>
      <c r="S132" s="94"/>
      <c r="T132" s="121"/>
      <c r="U132" s="232">
        <f>A8+19</f>
        <v>44660</v>
      </c>
      <c r="V132" s="194">
        <v>1</v>
      </c>
      <c r="W132" s="208" t="s">
        <v>10</v>
      </c>
      <c r="X132" s="89"/>
      <c r="Y132" s="89"/>
      <c r="Z132" s="89"/>
      <c r="AA132" s="89"/>
      <c r="AB132" s="89"/>
      <c r="AC132" s="94"/>
      <c r="AD132" s="121"/>
    </row>
    <row r="133" spans="1:30" ht="16.5" customHeight="1" x14ac:dyDescent="0.25">
      <c r="A133" s="229"/>
      <c r="B133" s="195"/>
      <c r="C133" s="182"/>
      <c r="D133" s="77"/>
      <c r="E133" s="11"/>
      <c r="F133" s="11"/>
      <c r="G133" s="11"/>
      <c r="H133" s="11"/>
      <c r="I133" s="11"/>
      <c r="J133" s="59"/>
      <c r="K133" s="246"/>
      <c r="L133" s="195"/>
      <c r="M133" s="202"/>
      <c r="N133" s="10"/>
      <c r="O133" s="34"/>
      <c r="P133" s="34"/>
      <c r="Q133" s="34"/>
      <c r="R133" s="34"/>
      <c r="S133" s="20"/>
      <c r="T133" s="68"/>
      <c r="U133" s="229"/>
      <c r="V133" s="195"/>
      <c r="W133" s="202"/>
      <c r="X133" s="34"/>
      <c r="Y133" s="34"/>
      <c r="Z133" s="34"/>
      <c r="AA133" s="34"/>
      <c r="AB133" s="34"/>
      <c r="AC133" s="20"/>
      <c r="AD133" s="68"/>
    </row>
    <row r="134" spans="1:30" ht="16.5" customHeight="1" x14ac:dyDescent="0.25">
      <c r="A134" s="229"/>
      <c r="B134" s="195"/>
      <c r="C134" s="182"/>
      <c r="D134" s="77"/>
      <c r="E134" s="11"/>
      <c r="F134" s="11"/>
      <c r="G134" s="11"/>
      <c r="H134" s="11"/>
      <c r="I134" s="11"/>
      <c r="J134" s="59"/>
      <c r="K134" s="246"/>
      <c r="L134" s="195"/>
      <c r="M134" s="202"/>
      <c r="N134" s="10"/>
      <c r="O134" s="34"/>
      <c r="P134" s="34"/>
      <c r="Q134" s="34"/>
      <c r="R134" s="34"/>
      <c r="S134" s="20"/>
      <c r="T134" s="68"/>
      <c r="U134" s="229"/>
      <c r="V134" s="195"/>
      <c r="W134" s="202"/>
      <c r="X134" s="34"/>
      <c r="Y134" s="34"/>
      <c r="Z134" s="34"/>
      <c r="AA134" s="34"/>
      <c r="AB134" s="34"/>
      <c r="AC134" s="20"/>
      <c r="AD134" s="68"/>
    </row>
    <row r="135" spans="1:30" ht="15.75" customHeight="1" x14ac:dyDescent="0.25">
      <c r="A135" s="229"/>
      <c r="B135" s="196"/>
      <c r="C135" s="182"/>
      <c r="D135" s="78"/>
      <c r="E135" s="14"/>
      <c r="F135" s="14"/>
      <c r="G135" s="14"/>
      <c r="H135" s="14"/>
      <c r="I135" s="14"/>
      <c r="J135" s="61"/>
      <c r="K135" s="246"/>
      <c r="L135" s="196"/>
      <c r="M135" s="202"/>
      <c r="N135" s="13"/>
      <c r="O135" s="51"/>
      <c r="P135" s="51"/>
      <c r="Q135" s="51"/>
      <c r="R135" s="51"/>
      <c r="S135" s="23"/>
      <c r="T135" s="68"/>
      <c r="U135" s="229"/>
      <c r="V135" s="196"/>
      <c r="W135" s="202"/>
      <c r="X135" s="51"/>
      <c r="Y135" s="51"/>
      <c r="Z135" s="51"/>
      <c r="AA135" s="51"/>
      <c r="AB135" s="51"/>
      <c r="AC135" s="23"/>
      <c r="AD135" s="68"/>
    </row>
    <row r="136" spans="1:30" ht="15.6" x14ac:dyDescent="0.25">
      <c r="A136" s="229"/>
      <c r="B136" s="195">
        <v>2</v>
      </c>
      <c r="C136" s="182" t="s">
        <v>11</v>
      </c>
      <c r="D136" s="99"/>
      <c r="E136" s="114"/>
      <c r="F136" s="114"/>
      <c r="G136" s="114"/>
      <c r="H136" s="114"/>
      <c r="I136" s="158" t="s">
        <v>105</v>
      </c>
      <c r="J136" s="113"/>
      <c r="K136" s="246"/>
      <c r="L136" s="195">
        <v>2</v>
      </c>
      <c r="M136" s="202" t="s">
        <v>11</v>
      </c>
      <c r="N136" s="112"/>
      <c r="O136" s="29"/>
      <c r="P136" s="29"/>
      <c r="Q136" s="29"/>
      <c r="R136" s="29"/>
      <c r="S136" s="62"/>
      <c r="T136" s="67"/>
      <c r="U136" s="229"/>
      <c r="V136" s="195">
        <v>2</v>
      </c>
      <c r="W136" s="202" t="s">
        <v>11</v>
      </c>
      <c r="X136" s="82"/>
      <c r="Y136" s="16"/>
      <c r="Z136" s="18"/>
      <c r="AA136" s="18"/>
      <c r="AB136" s="18"/>
      <c r="AC136" s="29"/>
      <c r="AD136" s="67"/>
    </row>
    <row r="137" spans="1:30" ht="16.5" customHeight="1" x14ac:dyDescent="0.25">
      <c r="A137" s="229"/>
      <c r="B137" s="195"/>
      <c r="C137" s="182"/>
      <c r="D137" s="77"/>
      <c r="E137" s="97"/>
      <c r="F137" s="97"/>
      <c r="G137" s="97"/>
      <c r="H137" s="97"/>
      <c r="I137" s="159" t="s">
        <v>106</v>
      </c>
      <c r="J137" s="111"/>
      <c r="K137" s="246"/>
      <c r="L137" s="195"/>
      <c r="M137" s="202"/>
      <c r="N137" s="101"/>
      <c r="O137" s="32"/>
      <c r="P137" s="32"/>
      <c r="Q137" s="32"/>
      <c r="R137" s="32"/>
      <c r="S137" s="64"/>
      <c r="T137" s="68"/>
      <c r="U137" s="229"/>
      <c r="V137" s="195"/>
      <c r="W137" s="202"/>
      <c r="X137" s="83"/>
      <c r="Y137" s="20"/>
      <c r="Z137" s="21"/>
      <c r="AA137" s="21"/>
      <c r="AB137" s="21"/>
      <c r="AC137" s="32"/>
      <c r="AD137" s="68"/>
    </row>
    <row r="138" spans="1:30" ht="16.5" customHeight="1" x14ac:dyDescent="0.25">
      <c r="A138" s="229"/>
      <c r="B138" s="195"/>
      <c r="C138" s="182"/>
      <c r="D138" s="77"/>
      <c r="E138" s="97"/>
      <c r="F138" s="97"/>
      <c r="G138" s="97"/>
      <c r="H138" s="97"/>
      <c r="I138" s="159" t="s">
        <v>36</v>
      </c>
      <c r="J138" s="111"/>
      <c r="K138" s="246"/>
      <c r="L138" s="195"/>
      <c r="M138" s="202"/>
      <c r="N138" s="101"/>
      <c r="O138" s="32"/>
      <c r="P138" s="32"/>
      <c r="Q138" s="32"/>
      <c r="R138" s="32"/>
      <c r="S138" s="64"/>
      <c r="T138" s="68"/>
      <c r="U138" s="229"/>
      <c r="V138" s="195"/>
      <c r="W138" s="202"/>
      <c r="X138" s="83"/>
      <c r="Y138" s="20"/>
      <c r="Z138" s="21"/>
      <c r="AA138" s="21"/>
      <c r="AB138" s="21"/>
      <c r="AC138" s="32"/>
      <c r="AD138" s="68"/>
    </row>
    <row r="139" spans="1:30" ht="15.75" customHeight="1" x14ac:dyDescent="0.25">
      <c r="A139" s="229"/>
      <c r="B139" s="196"/>
      <c r="C139" s="182"/>
      <c r="D139" s="78"/>
      <c r="E139" s="98"/>
      <c r="F139" s="98"/>
      <c r="G139" s="98"/>
      <c r="H139" s="98"/>
      <c r="I139" s="157"/>
      <c r="J139" s="69"/>
      <c r="K139" s="246"/>
      <c r="L139" s="196"/>
      <c r="M139" s="202"/>
      <c r="N139" s="106"/>
      <c r="O139" s="35"/>
      <c r="P139" s="35"/>
      <c r="Q139" s="35"/>
      <c r="R139" s="35"/>
      <c r="S139" s="66"/>
      <c r="T139" s="69"/>
      <c r="U139" s="229"/>
      <c r="V139" s="196"/>
      <c r="W139" s="202"/>
      <c r="X139" s="87"/>
      <c r="Y139" s="23"/>
      <c r="Z139" s="25"/>
      <c r="AA139" s="25"/>
      <c r="AB139" s="25"/>
      <c r="AC139" s="35"/>
      <c r="AD139" s="69"/>
    </row>
    <row r="140" spans="1:30" ht="31.5" customHeight="1" x14ac:dyDescent="0.25">
      <c r="A140" s="236" t="s">
        <v>22</v>
      </c>
      <c r="B140" s="195">
        <v>3</v>
      </c>
      <c r="C140" s="182" t="s">
        <v>12</v>
      </c>
      <c r="D140" s="99"/>
      <c r="E140" s="114"/>
      <c r="F140" s="114"/>
      <c r="G140" s="114"/>
      <c r="H140" s="187"/>
      <c r="I140" s="211"/>
      <c r="J140" s="113"/>
      <c r="K140" s="248" t="s">
        <v>22</v>
      </c>
      <c r="L140" s="195">
        <v>3</v>
      </c>
      <c r="M140" s="202" t="s">
        <v>12</v>
      </c>
      <c r="N140" s="82"/>
      <c r="O140" s="16"/>
      <c r="P140" s="18"/>
      <c r="Q140" s="18"/>
      <c r="R140" s="16"/>
      <c r="S140" s="29"/>
      <c r="T140" s="70"/>
      <c r="U140" s="233" t="s">
        <v>22</v>
      </c>
      <c r="V140" s="195">
        <v>3</v>
      </c>
      <c r="W140" s="202" t="s">
        <v>12</v>
      </c>
      <c r="X140" s="29"/>
      <c r="Y140" s="16"/>
      <c r="Z140" s="29"/>
      <c r="AA140" s="29"/>
      <c r="AB140" s="29"/>
      <c r="AC140" s="62"/>
      <c r="AD140" s="67"/>
    </row>
    <row r="141" spans="1:30" ht="16.5" customHeight="1" x14ac:dyDescent="0.25">
      <c r="A141" s="236"/>
      <c r="B141" s="195"/>
      <c r="C141" s="182"/>
      <c r="D141" s="77"/>
      <c r="E141" s="97"/>
      <c r="F141" s="97"/>
      <c r="G141" s="97"/>
      <c r="H141" s="179"/>
      <c r="I141" s="163"/>
      <c r="J141" s="111"/>
      <c r="K141" s="248"/>
      <c r="L141" s="195"/>
      <c r="M141" s="202"/>
      <c r="N141" s="83"/>
      <c r="O141" s="20"/>
      <c r="P141" s="21"/>
      <c r="Q141" s="21"/>
      <c r="R141" s="20"/>
      <c r="S141" s="32"/>
      <c r="T141" s="71"/>
      <c r="U141" s="233"/>
      <c r="V141" s="195"/>
      <c r="W141" s="202"/>
      <c r="X141" s="32"/>
      <c r="Y141" s="20"/>
      <c r="Z141" s="32"/>
      <c r="AA141" s="32"/>
      <c r="AB141" s="32"/>
      <c r="AC141" s="64"/>
      <c r="AD141" s="68"/>
    </row>
    <row r="142" spans="1:30" ht="16.5" customHeight="1" x14ac:dyDescent="0.25">
      <c r="A142" s="236"/>
      <c r="B142" s="195"/>
      <c r="C142" s="182"/>
      <c r="D142" s="77"/>
      <c r="E142" s="97"/>
      <c r="F142" s="97"/>
      <c r="G142" s="97"/>
      <c r="H142" s="179"/>
      <c r="I142" s="163"/>
      <c r="J142" s="111"/>
      <c r="K142" s="248"/>
      <c r="L142" s="195"/>
      <c r="M142" s="202"/>
      <c r="N142" s="83"/>
      <c r="O142" s="20"/>
      <c r="P142" s="21"/>
      <c r="Q142" s="21"/>
      <c r="R142" s="20"/>
      <c r="S142" s="32"/>
      <c r="T142" s="71"/>
      <c r="U142" s="233"/>
      <c r="V142" s="195"/>
      <c r="W142" s="202"/>
      <c r="X142" s="32"/>
      <c r="Y142" s="20"/>
      <c r="Z142" s="32"/>
      <c r="AA142" s="32"/>
      <c r="AB142" s="32"/>
      <c r="AC142" s="64"/>
      <c r="AD142" s="68"/>
    </row>
    <row r="143" spans="1:30" ht="15.75" customHeight="1" x14ac:dyDescent="0.25">
      <c r="A143" s="236"/>
      <c r="B143" s="196"/>
      <c r="C143" s="182"/>
      <c r="D143" s="106"/>
      <c r="E143" s="25"/>
      <c r="F143" s="25"/>
      <c r="G143" s="25"/>
      <c r="H143" s="174"/>
      <c r="I143" s="167"/>
      <c r="J143" s="69"/>
      <c r="K143" s="248"/>
      <c r="L143" s="196"/>
      <c r="M143" s="202"/>
      <c r="N143" s="87"/>
      <c r="O143" s="23"/>
      <c r="P143" s="25"/>
      <c r="Q143" s="25"/>
      <c r="R143" s="23"/>
      <c r="S143" s="35"/>
      <c r="T143" s="73"/>
      <c r="U143" s="233"/>
      <c r="V143" s="196"/>
      <c r="W143" s="202"/>
      <c r="X143" s="35"/>
      <c r="Y143" s="23"/>
      <c r="Z143" s="35"/>
      <c r="AA143" s="35"/>
      <c r="AB143" s="35"/>
      <c r="AC143" s="66"/>
      <c r="AD143" s="69"/>
    </row>
    <row r="144" spans="1:30" ht="15.6" x14ac:dyDescent="0.25">
      <c r="A144" s="236"/>
      <c r="B144" s="195">
        <v>4</v>
      </c>
      <c r="C144" s="182" t="s">
        <v>13</v>
      </c>
      <c r="D144" s="99"/>
      <c r="E144" s="104"/>
      <c r="F144" s="104"/>
      <c r="G144" s="104"/>
      <c r="H144" s="17"/>
      <c r="I144" s="104"/>
      <c r="J144" s="113"/>
      <c r="K144" s="248"/>
      <c r="L144" s="195">
        <v>4</v>
      </c>
      <c r="M144" s="202" t="s">
        <v>13</v>
      </c>
      <c r="N144" s="112"/>
      <c r="O144" s="16"/>
      <c r="P144" s="32"/>
      <c r="Q144" s="32"/>
      <c r="R144" s="168"/>
      <c r="S144" s="161"/>
      <c r="T144" s="63"/>
      <c r="U144" s="233"/>
      <c r="V144" s="195">
        <v>4</v>
      </c>
      <c r="W144" s="202" t="s">
        <v>13</v>
      </c>
      <c r="X144" s="29"/>
      <c r="Y144" s="29"/>
      <c r="Z144" s="29"/>
      <c r="AA144" s="29"/>
      <c r="AB144" s="168"/>
      <c r="AC144" s="161"/>
      <c r="AD144" s="63"/>
    </row>
    <row r="145" spans="1:30" ht="16.5" customHeight="1" x14ac:dyDescent="0.25">
      <c r="A145" s="236"/>
      <c r="B145" s="195"/>
      <c r="C145" s="182"/>
      <c r="D145" s="77"/>
      <c r="E145" s="11"/>
      <c r="F145" s="11"/>
      <c r="G145" s="11"/>
      <c r="H145" s="12"/>
      <c r="I145" s="11"/>
      <c r="J145" s="111"/>
      <c r="K145" s="248"/>
      <c r="L145" s="195"/>
      <c r="M145" s="202"/>
      <c r="N145" s="101"/>
      <c r="O145" s="20"/>
      <c r="P145" s="32"/>
      <c r="Q145" s="32"/>
      <c r="R145" s="171"/>
      <c r="S145" s="165"/>
      <c r="T145" s="65"/>
      <c r="U145" s="233"/>
      <c r="V145" s="195"/>
      <c r="W145" s="202"/>
      <c r="X145" s="32"/>
      <c r="Y145" s="32"/>
      <c r="Z145" s="32"/>
      <c r="AA145" s="32"/>
      <c r="AB145" s="171"/>
      <c r="AC145" s="165"/>
      <c r="AD145" s="65"/>
    </row>
    <row r="146" spans="1:30" ht="16.5" customHeight="1" x14ac:dyDescent="0.25">
      <c r="A146" s="236"/>
      <c r="B146" s="195"/>
      <c r="C146" s="182"/>
      <c r="D146" s="77"/>
      <c r="E146" s="11"/>
      <c r="F146" s="11"/>
      <c r="G146" s="11"/>
      <c r="H146" s="12"/>
      <c r="I146" s="11"/>
      <c r="J146" s="111"/>
      <c r="K146" s="248"/>
      <c r="L146" s="195"/>
      <c r="M146" s="202"/>
      <c r="N146" s="101"/>
      <c r="O146" s="20"/>
      <c r="P146" s="32"/>
      <c r="Q146" s="32"/>
      <c r="R146" s="171"/>
      <c r="S146" s="165"/>
      <c r="T146" s="65"/>
      <c r="U146" s="233"/>
      <c r="V146" s="195"/>
      <c r="W146" s="202"/>
      <c r="X146" s="32"/>
      <c r="Y146" s="32"/>
      <c r="Z146" s="32"/>
      <c r="AA146" s="32"/>
      <c r="AB146" s="171"/>
      <c r="AC146" s="165"/>
      <c r="AD146" s="65"/>
    </row>
    <row r="147" spans="1:30" ht="16.5" customHeight="1" x14ac:dyDescent="0.25">
      <c r="A147" s="236"/>
      <c r="B147" s="241"/>
      <c r="C147" s="182"/>
      <c r="D147" s="77"/>
      <c r="E147" s="11"/>
      <c r="F147" s="11"/>
      <c r="G147" s="11"/>
      <c r="H147" s="12"/>
      <c r="I147" s="11"/>
      <c r="J147" s="69"/>
      <c r="K147" s="248"/>
      <c r="L147" s="195"/>
      <c r="M147" s="242"/>
      <c r="N147" s="101"/>
      <c r="O147" s="23"/>
      <c r="P147" s="32"/>
      <c r="Q147" s="32"/>
      <c r="R147" s="174"/>
      <c r="S147" s="167"/>
      <c r="T147" s="65"/>
      <c r="U147" s="233"/>
      <c r="V147" s="195"/>
      <c r="W147" s="242"/>
      <c r="X147" s="32"/>
      <c r="Y147" s="32"/>
      <c r="Z147" s="32"/>
      <c r="AA147" s="32"/>
      <c r="AB147" s="174"/>
      <c r="AC147" s="167"/>
      <c r="AD147" s="65"/>
    </row>
    <row r="148" spans="1:30" ht="15.6" x14ac:dyDescent="0.25">
      <c r="A148" s="236"/>
      <c r="B148" s="195">
        <v>5</v>
      </c>
      <c r="C148" s="182" t="s">
        <v>14</v>
      </c>
      <c r="D148" s="102"/>
      <c r="E148" s="104"/>
      <c r="F148" s="104"/>
      <c r="G148" s="104"/>
      <c r="H148" s="16"/>
      <c r="I148" s="17"/>
      <c r="J148" s="67"/>
      <c r="K148" s="100"/>
      <c r="L148" s="201">
        <v>5</v>
      </c>
      <c r="M148" s="202" t="s">
        <v>14</v>
      </c>
      <c r="N148" s="119"/>
      <c r="O148" s="16"/>
      <c r="P148" s="100"/>
      <c r="Q148" s="100"/>
      <c r="R148" s="168"/>
      <c r="S148" s="161"/>
      <c r="T148" s="122"/>
      <c r="U148" s="123"/>
      <c r="V148" s="201">
        <v>5</v>
      </c>
      <c r="W148" s="202" t="s">
        <v>14</v>
      </c>
      <c r="X148" s="124"/>
      <c r="Y148" s="124"/>
      <c r="Z148" s="124"/>
      <c r="AA148" s="124"/>
      <c r="AB148" s="124"/>
      <c r="AC148" s="124"/>
      <c r="AD148" s="131"/>
    </row>
    <row r="149" spans="1:30" ht="15.6" x14ac:dyDescent="0.25">
      <c r="A149" s="236"/>
      <c r="B149" s="195"/>
      <c r="C149" s="182"/>
      <c r="D149" s="103"/>
      <c r="E149" s="11"/>
      <c r="F149" s="11"/>
      <c r="G149" s="11"/>
      <c r="H149" s="20"/>
      <c r="I149" s="12"/>
      <c r="J149" s="68"/>
      <c r="K149" s="43"/>
      <c r="L149" s="195"/>
      <c r="M149" s="202"/>
      <c r="N149" s="42"/>
      <c r="O149" s="20"/>
      <c r="P149" s="43"/>
      <c r="Q149" s="43"/>
      <c r="R149" s="171"/>
      <c r="S149" s="165"/>
      <c r="T149" s="125"/>
      <c r="U149" s="126"/>
      <c r="V149" s="195"/>
      <c r="W149" s="202"/>
      <c r="X149" s="127"/>
      <c r="Y149" s="127"/>
      <c r="Z149" s="127"/>
      <c r="AA149" s="127"/>
      <c r="AB149" s="127"/>
      <c r="AC149" s="127"/>
      <c r="AD149" s="132"/>
    </row>
    <row r="150" spans="1:30" ht="15.6" x14ac:dyDescent="0.25">
      <c r="A150" s="236"/>
      <c r="B150" s="195"/>
      <c r="C150" s="182"/>
      <c r="D150" s="103"/>
      <c r="E150" s="11"/>
      <c r="F150" s="11"/>
      <c r="G150" s="11"/>
      <c r="H150" s="20"/>
      <c r="I150" s="12"/>
      <c r="J150" s="68"/>
      <c r="K150" s="43"/>
      <c r="L150" s="195"/>
      <c r="M150" s="202"/>
      <c r="N150" s="42"/>
      <c r="O150" s="20"/>
      <c r="P150" s="43"/>
      <c r="Q150" s="43"/>
      <c r="R150" s="171"/>
      <c r="S150" s="165"/>
      <c r="T150" s="125"/>
      <c r="U150" s="126"/>
      <c r="V150" s="195"/>
      <c r="W150" s="202"/>
      <c r="X150" s="127"/>
      <c r="Y150" s="127"/>
      <c r="Z150" s="127"/>
      <c r="AA150" s="127"/>
      <c r="AB150" s="127"/>
      <c r="AC150" s="127"/>
      <c r="AD150" s="132"/>
    </row>
    <row r="151" spans="1:30" ht="15.6" x14ac:dyDescent="0.25">
      <c r="A151" s="237"/>
      <c r="B151" s="241"/>
      <c r="C151" s="212"/>
      <c r="D151" s="118"/>
      <c r="E151" s="117"/>
      <c r="F151" s="117"/>
      <c r="G151" s="117"/>
      <c r="H151" s="74"/>
      <c r="I151" s="53"/>
      <c r="J151" s="75"/>
      <c r="K151" s="120"/>
      <c r="L151" s="241"/>
      <c r="M151" s="243"/>
      <c r="N151" s="44"/>
      <c r="O151" s="23"/>
      <c r="P151" s="120"/>
      <c r="Q151" s="120"/>
      <c r="R151" s="219"/>
      <c r="S151" s="220"/>
      <c r="T151" s="128"/>
      <c r="U151" s="129"/>
      <c r="V151" s="241"/>
      <c r="W151" s="243"/>
      <c r="X151" s="130"/>
      <c r="Y151" s="130"/>
      <c r="Z151" s="130"/>
      <c r="AA151" s="130"/>
      <c r="AB151" s="130"/>
      <c r="AC151" s="130"/>
      <c r="AD151" s="133"/>
    </row>
  </sheetData>
  <mergeCells count="578">
    <mergeCell ref="W132:W135"/>
    <mergeCell ref="W136:W139"/>
    <mergeCell ref="W140:W143"/>
    <mergeCell ref="W144:W147"/>
    <mergeCell ref="W148:W151"/>
    <mergeCell ref="K2:M3"/>
    <mergeCell ref="A2:C3"/>
    <mergeCell ref="U2:W3"/>
    <mergeCell ref="W80:W83"/>
    <mergeCell ref="W84:W87"/>
    <mergeCell ref="W88:W91"/>
    <mergeCell ref="W92:W95"/>
    <mergeCell ref="W96:W99"/>
    <mergeCell ref="W100:W103"/>
    <mergeCell ref="W104:W107"/>
    <mergeCell ref="W108:W111"/>
    <mergeCell ref="W112:W115"/>
    <mergeCell ref="V132:V135"/>
    <mergeCell ref="V136:V139"/>
    <mergeCell ref="V140:V143"/>
    <mergeCell ref="V144:V147"/>
    <mergeCell ref="V148:V151"/>
    <mergeCell ref="W4:W7"/>
    <mergeCell ref="W8:W11"/>
    <mergeCell ref="M132:M135"/>
    <mergeCell ref="M136:M139"/>
    <mergeCell ref="M140:M143"/>
    <mergeCell ref="M144:M147"/>
    <mergeCell ref="M148:M151"/>
    <mergeCell ref="U13:U21"/>
    <mergeCell ref="U22:U31"/>
    <mergeCell ref="U36:U51"/>
    <mergeCell ref="U52:U59"/>
    <mergeCell ref="U60:U75"/>
    <mergeCell ref="U76:U83"/>
    <mergeCell ref="U84:U99"/>
    <mergeCell ref="U100:U107"/>
    <mergeCell ref="U108:U123"/>
    <mergeCell ref="U124:U131"/>
    <mergeCell ref="U132:U139"/>
    <mergeCell ref="U140:U147"/>
    <mergeCell ref="R147:S147"/>
    <mergeCell ref="P62:Q62"/>
    <mergeCell ref="P107:Q107"/>
    <mergeCell ref="R49:T49"/>
    <mergeCell ref="L132:L135"/>
    <mergeCell ref="L136:L139"/>
    <mergeCell ref="L140:L143"/>
    <mergeCell ref="L144:L147"/>
    <mergeCell ref="L148:L151"/>
    <mergeCell ref="M4:M7"/>
    <mergeCell ref="M8:M11"/>
    <mergeCell ref="M12:M15"/>
    <mergeCell ref="M16:M19"/>
    <mergeCell ref="M20:M23"/>
    <mergeCell ref="M24:M27"/>
    <mergeCell ref="M28:M31"/>
    <mergeCell ref="M32:M35"/>
    <mergeCell ref="M36:M39"/>
    <mergeCell ref="M40:M43"/>
    <mergeCell ref="M44:M47"/>
    <mergeCell ref="M48:M51"/>
    <mergeCell ref="M52:M55"/>
    <mergeCell ref="M56:M59"/>
    <mergeCell ref="M60:M63"/>
    <mergeCell ref="M64:M67"/>
    <mergeCell ref="M68:M71"/>
    <mergeCell ref="M72:M75"/>
    <mergeCell ref="M76:M79"/>
    <mergeCell ref="C72:C75"/>
    <mergeCell ref="C76:C79"/>
    <mergeCell ref="C80:C83"/>
    <mergeCell ref="C84:C87"/>
    <mergeCell ref="L40:L43"/>
    <mergeCell ref="L44:L47"/>
    <mergeCell ref="L48:L51"/>
    <mergeCell ref="L52:L55"/>
    <mergeCell ref="L56:L59"/>
    <mergeCell ref="L60:L63"/>
    <mergeCell ref="L64:L67"/>
    <mergeCell ref="L68:L71"/>
    <mergeCell ref="L72:L75"/>
    <mergeCell ref="F69:G69"/>
    <mergeCell ref="F57:G57"/>
    <mergeCell ref="H57:I57"/>
    <mergeCell ref="F58:G58"/>
    <mergeCell ref="H58:I58"/>
    <mergeCell ref="F59:G59"/>
    <mergeCell ref="H59:I59"/>
    <mergeCell ref="F52:G52"/>
    <mergeCell ref="H52:I52"/>
    <mergeCell ref="F53:G53"/>
    <mergeCell ref="H53:I53"/>
    <mergeCell ref="C124:C127"/>
    <mergeCell ref="C128:C131"/>
    <mergeCell ref="C132:C135"/>
    <mergeCell ref="C136:C139"/>
    <mergeCell ref="C140:C143"/>
    <mergeCell ref="C144:C147"/>
    <mergeCell ref="C148:C151"/>
    <mergeCell ref="K8:K21"/>
    <mergeCell ref="K22:K31"/>
    <mergeCell ref="K36:K51"/>
    <mergeCell ref="K52:K59"/>
    <mergeCell ref="K60:K75"/>
    <mergeCell ref="K76:K83"/>
    <mergeCell ref="K84:K99"/>
    <mergeCell ref="K100:K107"/>
    <mergeCell ref="K108:K123"/>
    <mergeCell ref="K124:K131"/>
    <mergeCell ref="K132:K139"/>
    <mergeCell ref="K140:K147"/>
    <mergeCell ref="C88:C91"/>
    <mergeCell ref="C92:C95"/>
    <mergeCell ref="C96:C99"/>
    <mergeCell ref="C100:C103"/>
    <mergeCell ref="C104:C107"/>
    <mergeCell ref="C108:C111"/>
    <mergeCell ref="C112:C115"/>
    <mergeCell ref="C116:C119"/>
    <mergeCell ref="C120:C123"/>
    <mergeCell ref="B140:B143"/>
    <mergeCell ref="B144:B147"/>
    <mergeCell ref="B148:B151"/>
    <mergeCell ref="C4:C7"/>
    <mergeCell ref="C8:C11"/>
    <mergeCell ref="C12:C15"/>
    <mergeCell ref="C16:C19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  <mergeCell ref="C56:C59"/>
    <mergeCell ref="C60:C63"/>
    <mergeCell ref="C64:C67"/>
    <mergeCell ref="C68:C71"/>
    <mergeCell ref="B124:B127"/>
    <mergeCell ref="B128:B131"/>
    <mergeCell ref="B132:B135"/>
    <mergeCell ref="B136:B139"/>
    <mergeCell ref="B68:B71"/>
    <mergeCell ref="B72:B75"/>
    <mergeCell ref="B76:B79"/>
    <mergeCell ref="B80:B83"/>
    <mergeCell ref="B84:B87"/>
    <mergeCell ref="B88:B91"/>
    <mergeCell ref="B92:B95"/>
    <mergeCell ref="B96:B99"/>
    <mergeCell ref="B100:B103"/>
    <mergeCell ref="B104:B107"/>
    <mergeCell ref="B108:B111"/>
    <mergeCell ref="B112:B115"/>
    <mergeCell ref="B116:B119"/>
    <mergeCell ref="B120:B123"/>
    <mergeCell ref="B32:B35"/>
    <mergeCell ref="B36:B39"/>
    <mergeCell ref="B40:B43"/>
    <mergeCell ref="B44:B47"/>
    <mergeCell ref="B48:B51"/>
    <mergeCell ref="B52:B55"/>
    <mergeCell ref="B56:B59"/>
    <mergeCell ref="B60:B63"/>
    <mergeCell ref="B64:B67"/>
    <mergeCell ref="AB147:AC147"/>
    <mergeCell ref="R148:S148"/>
    <mergeCell ref="R149:S149"/>
    <mergeCell ref="R150:S150"/>
    <mergeCell ref="R151:S151"/>
    <mergeCell ref="A8:A21"/>
    <mergeCell ref="A22:A31"/>
    <mergeCell ref="A32:A51"/>
    <mergeCell ref="A52:A59"/>
    <mergeCell ref="A68:A75"/>
    <mergeCell ref="A76:A83"/>
    <mergeCell ref="A84:A99"/>
    <mergeCell ref="A100:A107"/>
    <mergeCell ref="A108:A123"/>
    <mergeCell ref="A124:A131"/>
    <mergeCell ref="A132:A139"/>
    <mergeCell ref="A140:A151"/>
    <mergeCell ref="B8:B11"/>
    <mergeCell ref="B12:B15"/>
    <mergeCell ref="B16:B19"/>
    <mergeCell ref="B20:B23"/>
    <mergeCell ref="B24:B27"/>
    <mergeCell ref="B28:B31"/>
    <mergeCell ref="H140:I140"/>
    <mergeCell ref="H141:I141"/>
    <mergeCell ref="H142:I142"/>
    <mergeCell ref="H143:I143"/>
    <mergeCell ref="R144:S144"/>
    <mergeCell ref="AB144:AC144"/>
    <mergeCell ref="R145:S145"/>
    <mergeCell ref="AB145:AC145"/>
    <mergeCell ref="R146:S146"/>
    <mergeCell ref="AB146:AC146"/>
    <mergeCell ref="AB127:AD127"/>
    <mergeCell ref="H128:J128"/>
    <mergeCell ref="AB128:AD128"/>
    <mergeCell ref="H129:J129"/>
    <mergeCell ref="AB129:AD129"/>
    <mergeCell ref="H130:J130"/>
    <mergeCell ref="AB130:AD130"/>
    <mergeCell ref="H131:J131"/>
    <mergeCell ref="AB131:AD131"/>
    <mergeCell ref="L124:L127"/>
    <mergeCell ref="L128:L131"/>
    <mergeCell ref="M124:M127"/>
    <mergeCell ref="M128:M131"/>
    <mergeCell ref="V124:V127"/>
    <mergeCell ref="V128:V131"/>
    <mergeCell ref="W124:W127"/>
    <mergeCell ref="W128:W131"/>
    <mergeCell ref="R129:T129"/>
    <mergeCell ref="R130:T130"/>
    <mergeCell ref="R127:T127"/>
    <mergeCell ref="F123:G123"/>
    <mergeCell ref="AB124:AD124"/>
    <mergeCell ref="AB125:AD125"/>
    <mergeCell ref="AB126:AD126"/>
    <mergeCell ref="L120:L123"/>
    <mergeCell ref="M120:M123"/>
    <mergeCell ref="V120:V123"/>
    <mergeCell ref="W120:W123"/>
    <mergeCell ref="F120:G120"/>
    <mergeCell ref="F121:G121"/>
    <mergeCell ref="F122:G122"/>
    <mergeCell ref="R124:T124"/>
    <mergeCell ref="R125:T125"/>
    <mergeCell ref="R126:T126"/>
    <mergeCell ref="F117:G117"/>
    <mergeCell ref="H117:J117"/>
    <mergeCell ref="Z117:AA117"/>
    <mergeCell ref="F118:G118"/>
    <mergeCell ref="H118:J118"/>
    <mergeCell ref="Z118:AA118"/>
    <mergeCell ref="F119:G119"/>
    <mergeCell ref="H119:J119"/>
    <mergeCell ref="Z119:AA119"/>
    <mergeCell ref="L116:L119"/>
    <mergeCell ref="M116:M119"/>
    <mergeCell ref="V116:V119"/>
    <mergeCell ref="W116:W119"/>
    <mergeCell ref="F115:G115"/>
    <mergeCell ref="Z115:AA115"/>
    <mergeCell ref="AB115:AC115"/>
    <mergeCell ref="F116:G116"/>
    <mergeCell ref="H116:J116"/>
    <mergeCell ref="Z116:AA116"/>
    <mergeCell ref="L112:L115"/>
    <mergeCell ref="M112:M115"/>
    <mergeCell ref="V112:V115"/>
    <mergeCell ref="F113:G113"/>
    <mergeCell ref="Z113:AA113"/>
    <mergeCell ref="AB113:AC113"/>
    <mergeCell ref="F114:G114"/>
    <mergeCell ref="Z114:AA114"/>
    <mergeCell ref="AB114:AC114"/>
    <mergeCell ref="Z107:AA107"/>
    <mergeCell ref="AB107:AC107"/>
    <mergeCell ref="F112:G112"/>
    <mergeCell ref="Z112:AA112"/>
    <mergeCell ref="AB112:AC112"/>
    <mergeCell ref="L104:L107"/>
    <mergeCell ref="L108:L111"/>
    <mergeCell ref="M104:M107"/>
    <mergeCell ref="M108:M111"/>
    <mergeCell ref="V104:V107"/>
    <mergeCell ref="V108:V111"/>
    <mergeCell ref="AB104:AC104"/>
    <mergeCell ref="H105:J105"/>
    <mergeCell ref="P105:Q105"/>
    <mergeCell ref="Z105:AA105"/>
    <mergeCell ref="AB105:AC105"/>
    <mergeCell ref="P106:Q106"/>
    <mergeCell ref="Z106:AA106"/>
    <mergeCell ref="AB106:AC106"/>
    <mergeCell ref="H108:J108"/>
    <mergeCell ref="H106:J106"/>
    <mergeCell ref="H107:J107"/>
    <mergeCell ref="H109:J109"/>
    <mergeCell ref="H110:J110"/>
    <mergeCell ref="P102:Q102"/>
    <mergeCell ref="Z102:AA102"/>
    <mergeCell ref="H103:J103"/>
    <mergeCell ref="P103:Q103"/>
    <mergeCell ref="Z103:AA103"/>
    <mergeCell ref="H104:J104"/>
    <mergeCell ref="P104:Q104"/>
    <mergeCell ref="Z104:AA104"/>
    <mergeCell ref="L100:L103"/>
    <mergeCell ref="M100:M103"/>
    <mergeCell ref="V100:V103"/>
    <mergeCell ref="Z99:AA99"/>
    <mergeCell ref="H100:J100"/>
    <mergeCell ref="P100:Q100"/>
    <mergeCell ref="Z100:AA100"/>
    <mergeCell ref="H101:J101"/>
    <mergeCell ref="P101:Q101"/>
    <mergeCell ref="Z101:AA101"/>
    <mergeCell ref="L96:L99"/>
    <mergeCell ref="M96:M99"/>
    <mergeCell ref="V96:V99"/>
    <mergeCell ref="Z96:AA96"/>
    <mergeCell ref="Z97:AA97"/>
    <mergeCell ref="Z98:AA98"/>
    <mergeCell ref="Z91:AA91"/>
    <mergeCell ref="Z92:AA92"/>
    <mergeCell ref="L88:L91"/>
    <mergeCell ref="L92:L95"/>
    <mergeCell ref="M88:M91"/>
    <mergeCell ref="M92:M95"/>
    <mergeCell ref="V88:V91"/>
    <mergeCell ref="Z88:AA88"/>
    <mergeCell ref="Z89:AA89"/>
    <mergeCell ref="Z93:AA93"/>
    <mergeCell ref="Z94:AA94"/>
    <mergeCell ref="Z95:AA95"/>
    <mergeCell ref="V92:V95"/>
    <mergeCell ref="Z90:AA90"/>
    <mergeCell ref="F72:G72"/>
    <mergeCell ref="P72:Q72"/>
    <mergeCell ref="F73:G73"/>
    <mergeCell ref="P73:Q73"/>
    <mergeCell ref="F74:G74"/>
    <mergeCell ref="P74:Q74"/>
    <mergeCell ref="F75:G75"/>
    <mergeCell ref="P75:Q75"/>
    <mergeCell ref="L76:L79"/>
    <mergeCell ref="F76:G76"/>
    <mergeCell ref="F77:G77"/>
    <mergeCell ref="F78:G78"/>
    <mergeCell ref="F79:G79"/>
    <mergeCell ref="V80:V83"/>
    <mergeCell ref="V84:V87"/>
    <mergeCell ref="W72:W75"/>
    <mergeCell ref="W76:W79"/>
    <mergeCell ref="V72:V75"/>
    <mergeCell ref="V76:V79"/>
    <mergeCell ref="P76:Q76"/>
    <mergeCell ref="P77:Q77"/>
    <mergeCell ref="P78:Q78"/>
    <mergeCell ref="P79:Q79"/>
    <mergeCell ref="F70:G70"/>
    <mergeCell ref="P70:Q70"/>
    <mergeCell ref="Z70:AA70"/>
    <mergeCell ref="F71:G71"/>
    <mergeCell ref="P71:Q71"/>
    <mergeCell ref="Z71:AA71"/>
    <mergeCell ref="F66:G66"/>
    <mergeCell ref="P66:Q66"/>
    <mergeCell ref="Z66:AA66"/>
    <mergeCell ref="F67:G67"/>
    <mergeCell ref="P67:Q67"/>
    <mergeCell ref="Z67:AA67"/>
    <mergeCell ref="F68:G68"/>
    <mergeCell ref="P68:Q68"/>
    <mergeCell ref="Z68:AA68"/>
    <mergeCell ref="W64:W67"/>
    <mergeCell ref="W68:W71"/>
    <mergeCell ref="V64:V67"/>
    <mergeCell ref="V68:V71"/>
    <mergeCell ref="F64:G64"/>
    <mergeCell ref="P64:Q64"/>
    <mergeCell ref="Z64:AA64"/>
    <mergeCell ref="F65:G65"/>
    <mergeCell ref="P65:Q65"/>
    <mergeCell ref="F54:G54"/>
    <mergeCell ref="H54:I54"/>
    <mergeCell ref="F55:G55"/>
    <mergeCell ref="H55:I55"/>
    <mergeCell ref="F56:G56"/>
    <mergeCell ref="H56:I56"/>
    <mergeCell ref="W52:W55"/>
    <mergeCell ref="W56:W59"/>
    <mergeCell ref="V52:V55"/>
    <mergeCell ref="V56:V59"/>
    <mergeCell ref="P43:Q43"/>
    <mergeCell ref="R43:T43"/>
    <mergeCell ref="Z43:AA43"/>
    <mergeCell ref="P44:Q44"/>
    <mergeCell ref="R44:T44"/>
    <mergeCell ref="Z44:AA44"/>
    <mergeCell ref="P45:Q45"/>
    <mergeCell ref="R45:T45"/>
    <mergeCell ref="Z45:AA45"/>
    <mergeCell ref="V40:V43"/>
    <mergeCell ref="P40:Q40"/>
    <mergeCell ref="R40:T40"/>
    <mergeCell ref="Z40:AA40"/>
    <mergeCell ref="P41:Q41"/>
    <mergeCell ref="R41:T41"/>
    <mergeCell ref="Z41:AA41"/>
    <mergeCell ref="P42:Q42"/>
    <mergeCell ref="R42:T42"/>
    <mergeCell ref="Z42:AA42"/>
    <mergeCell ref="W40:W43"/>
    <mergeCell ref="V44:V47"/>
    <mergeCell ref="W44:W47"/>
    <mergeCell ref="V24:V27"/>
    <mergeCell ref="V28:V31"/>
    <mergeCell ref="V32:V35"/>
    <mergeCell ref="V36:V39"/>
    <mergeCell ref="W24:W27"/>
    <mergeCell ref="W28:W31"/>
    <mergeCell ref="W32:W35"/>
    <mergeCell ref="W36:W39"/>
    <mergeCell ref="Z24:AA24"/>
    <mergeCell ref="Z25:AA25"/>
    <mergeCell ref="Z26:AA26"/>
    <mergeCell ref="F18:G18"/>
    <mergeCell ref="H18:I18"/>
    <mergeCell ref="P18:Q18"/>
    <mergeCell ref="R18:S18"/>
    <mergeCell ref="Z18:AA18"/>
    <mergeCell ref="AC18:AD18"/>
    <mergeCell ref="H21:I21"/>
    <mergeCell ref="P21:Q21"/>
    <mergeCell ref="AC21:AD21"/>
    <mergeCell ref="L20:L23"/>
    <mergeCell ref="V20:V23"/>
    <mergeCell ref="W20:W23"/>
    <mergeCell ref="H20:I20"/>
    <mergeCell ref="P20:Q20"/>
    <mergeCell ref="AC20:AD20"/>
    <mergeCell ref="F16:G16"/>
    <mergeCell ref="H16:I16"/>
    <mergeCell ref="P16:Q16"/>
    <mergeCell ref="R16:S16"/>
    <mergeCell ref="Z16:AA16"/>
    <mergeCell ref="AC16:AD16"/>
    <mergeCell ref="L12:L15"/>
    <mergeCell ref="V12:V15"/>
    <mergeCell ref="W12:W15"/>
    <mergeCell ref="W16:W19"/>
    <mergeCell ref="F19:G19"/>
    <mergeCell ref="H19:I19"/>
    <mergeCell ref="P19:Q19"/>
    <mergeCell ref="R19:S19"/>
    <mergeCell ref="Z19:AA19"/>
    <mergeCell ref="AC19:AD19"/>
    <mergeCell ref="L16:L19"/>
    <mergeCell ref="V16:V19"/>
    <mergeCell ref="F17:G17"/>
    <mergeCell ref="H17:I17"/>
    <mergeCell ref="P17:Q17"/>
    <mergeCell ref="R17:S17"/>
    <mergeCell ref="Z17:AA17"/>
    <mergeCell ref="AC17:AD17"/>
    <mergeCell ref="A1:T1"/>
    <mergeCell ref="D2:J2"/>
    <mergeCell ref="N2:T2"/>
    <mergeCell ref="X2:AD2"/>
    <mergeCell ref="P12:Q12"/>
    <mergeCell ref="Z12:AA12"/>
    <mergeCell ref="AC12:AD12"/>
    <mergeCell ref="P13:Q13"/>
    <mergeCell ref="Z13:AA13"/>
    <mergeCell ref="AC13:AD13"/>
    <mergeCell ref="B4:B7"/>
    <mergeCell ref="L4:L7"/>
    <mergeCell ref="L8:L11"/>
    <mergeCell ref="V4:V7"/>
    <mergeCell ref="V8:V11"/>
    <mergeCell ref="P14:Q14"/>
    <mergeCell ref="Z14:AA14"/>
    <mergeCell ref="AC14:AD14"/>
    <mergeCell ref="P15:Q15"/>
    <mergeCell ref="Z15:AA15"/>
    <mergeCell ref="H44:J44"/>
    <mergeCell ref="H45:J45"/>
    <mergeCell ref="H46:J46"/>
    <mergeCell ref="H47:J47"/>
    <mergeCell ref="AC15:AD15"/>
    <mergeCell ref="H22:I22"/>
    <mergeCell ref="P22:Q22"/>
    <mergeCell ref="AC22:AD22"/>
    <mergeCell ref="H23:I23"/>
    <mergeCell ref="P23:Q23"/>
    <mergeCell ref="AC23:AD23"/>
    <mergeCell ref="AB36:AD36"/>
    <mergeCell ref="R37:T37"/>
    <mergeCell ref="R38:T38"/>
    <mergeCell ref="R39:T39"/>
    <mergeCell ref="L24:L27"/>
    <mergeCell ref="L28:L31"/>
    <mergeCell ref="L32:L35"/>
    <mergeCell ref="L36:L39"/>
    <mergeCell ref="H48:J48"/>
    <mergeCell ref="H49:J49"/>
    <mergeCell ref="H50:J50"/>
    <mergeCell ref="H51:J51"/>
    <mergeCell ref="P46:Q46"/>
    <mergeCell ref="P49:Q49"/>
    <mergeCell ref="P47:Q47"/>
    <mergeCell ref="P48:Q48"/>
    <mergeCell ref="P69:Q69"/>
    <mergeCell ref="P50:Q50"/>
    <mergeCell ref="P51:Q51"/>
    <mergeCell ref="P60:Q60"/>
    <mergeCell ref="P61:Q61"/>
    <mergeCell ref="P63:Q63"/>
    <mergeCell ref="M80:M83"/>
    <mergeCell ref="M84:M87"/>
    <mergeCell ref="H111:J111"/>
    <mergeCell ref="H112:J112"/>
    <mergeCell ref="H113:J113"/>
    <mergeCell ref="H114:J114"/>
    <mergeCell ref="H115:J115"/>
    <mergeCell ref="I88:J88"/>
    <mergeCell ref="I89:J89"/>
    <mergeCell ref="I90:J90"/>
    <mergeCell ref="I91:J91"/>
    <mergeCell ref="I92:J92"/>
    <mergeCell ref="I93:J93"/>
    <mergeCell ref="I94:J94"/>
    <mergeCell ref="I95:J95"/>
    <mergeCell ref="L80:L83"/>
    <mergeCell ref="L84:L87"/>
    <mergeCell ref="H102:J102"/>
    <mergeCell ref="R131:T131"/>
    <mergeCell ref="R64:T64"/>
    <mergeCell ref="R65:T65"/>
    <mergeCell ref="R66:T66"/>
    <mergeCell ref="R67:T67"/>
    <mergeCell ref="R68:T68"/>
    <mergeCell ref="R69:T69"/>
    <mergeCell ref="R70:T70"/>
    <mergeCell ref="R71:T71"/>
    <mergeCell ref="R72:T72"/>
    <mergeCell ref="R73:T73"/>
    <mergeCell ref="R74:T74"/>
    <mergeCell ref="R75:T75"/>
    <mergeCell ref="R120:T120"/>
    <mergeCell ref="R121:T121"/>
    <mergeCell ref="R122:T122"/>
    <mergeCell ref="R123:T123"/>
    <mergeCell ref="R128:T128"/>
    <mergeCell ref="Z84:AA84"/>
    <mergeCell ref="Z85:AA85"/>
    <mergeCell ref="Z86:AA86"/>
    <mergeCell ref="Z87:AA87"/>
    <mergeCell ref="Z27:AA27"/>
    <mergeCell ref="Z20:AA20"/>
    <mergeCell ref="Z21:AA21"/>
    <mergeCell ref="Z22:AA22"/>
    <mergeCell ref="Z23:AA23"/>
    <mergeCell ref="Z62:AA62"/>
    <mergeCell ref="Z63:AA63"/>
    <mergeCell ref="Z69:AA69"/>
    <mergeCell ref="Z48:AA48"/>
    <mergeCell ref="Z49:AA49"/>
    <mergeCell ref="Z50:AA50"/>
    <mergeCell ref="Z51:AA51"/>
    <mergeCell ref="Z65:AA65"/>
    <mergeCell ref="Z60:AA60"/>
    <mergeCell ref="Z61:AA61"/>
    <mergeCell ref="X72:Y72"/>
    <mergeCell ref="X73:Y73"/>
    <mergeCell ref="X74:Y74"/>
    <mergeCell ref="X75:Y75"/>
    <mergeCell ref="R36:T36"/>
    <mergeCell ref="R46:T46"/>
    <mergeCell ref="Z46:AA46"/>
    <mergeCell ref="R47:T47"/>
    <mergeCell ref="Z47:AA47"/>
    <mergeCell ref="R48:T48"/>
    <mergeCell ref="R50:T50"/>
    <mergeCell ref="R51:T51"/>
    <mergeCell ref="V48:V51"/>
    <mergeCell ref="W48:W51"/>
    <mergeCell ref="W60:W63"/>
    <mergeCell ref="V60:V63"/>
  </mergeCells>
  <pageMargins left="0" right="0" top="0" bottom="0" header="0" footer="0"/>
  <pageSetup paperSize="8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ОКО2</dc:creator>
  <cp:lastModifiedBy>user</cp:lastModifiedBy>
  <cp:lastPrinted>2021-03-29T14:54:00Z</cp:lastPrinted>
  <dcterms:created xsi:type="dcterms:W3CDTF">2015-03-19T09:41:00Z</dcterms:created>
  <dcterms:modified xsi:type="dcterms:W3CDTF">2022-03-30T13:04:40Z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1049-11.2.0.10130</vt:lpwstr>
  </property>
</Properties>
</file>